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10320"/>
  </bookViews>
  <sheets>
    <sheet name="2015ТР КЭ металл(мус-д) (3)" sheetId="1" r:id="rId1"/>
  </sheets>
  <definedNames>
    <definedName name="_xlnm._FilterDatabase" localSheetId="0" hidden="1">'2015ТР КЭ металл(мус-д) (3)'!$A$132:$J$139</definedName>
    <definedName name="_xlnm.Print_Titles" localSheetId="0">'2015ТР КЭ металл(мус-д) (3)'!$20:$25</definedName>
    <definedName name="_xlnm.Print_Area" localSheetId="0">'2015ТР КЭ металл(мус-д) (3)'!$A$1:$J$151</definedName>
  </definedNames>
  <calcPr calcId="125725"/>
</workbook>
</file>

<file path=xl/calcChain.xml><?xml version="1.0" encoding="utf-8"?>
<calcChain xmlns="http://schemas.openxmlformats.org/spreadsheetml/2006/main">
  <c r="C48" i="1"/>
  <c r="D48"/>
  <c r="E48"/>
  <c r="F48"/>
  <c r="G48"/>
  <c r="H48"/>
  <c r="I48"/>
  <c r="J48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C78"/>
  <c r="D78"/>
  <c r="E78"/>
  <c r="F78"/>
  <c r="G78"/>
  <c r="H78"/>
  <c r="I78"/>
  <c r="J78"/>
  <c r="C107"/>
  <c r="D107"/>
  <c r="E107"/>
  <c r="F107"/>
  <c r="G107"/>
  <c r="H107"/>
  <c r="I107"/>
  <c r="J107"/>
  <c r="A110"/>
  <c r="A111"/>
  <c r="C116"/>
  <c r="D116"/>
  <c r="E116"/>
  <c r="F116"/>
  <c r="G116"/>
  <c r="H116"/>
  <c r="I116"/>
  <c r="J116"/>
  <c r="C126"/>
  <c r="D126"/>
  <c r="E126"/>
  <c r="F126"/>
  <c r="G126"/>
  <c r="H126"/>
  <c r="I126"/>
  <c r="J126"/>
  <c r="D131"/>
  <c r="E131"/>
  <c r="F131"/>
  <c r="G131"/>
  <c r="H131"/>
  <c r="J131"/>
  <c r="J140" s="1"/>
  <c r="L131"/>
  <c r="M131"/>
  <c r="M132"/>
  <c r="D138"/>
  <c r="E138"/>
  <c r="F138"/>
  <c r="G138"/>
  <c r="H138"/>
  <c r="J138"/>
  <c r="D139"/>
  <c r="E139"/>
  <c r="F139"/>
  <c r="G139"/>
  <c r="H139"/>
  <c r="J139"/>
  <c r="C140"/>
  <c r="D140"/>
  <c r="E140"/>
  <c r="F140"/>
  <c r="G140"/>
  <c r="H140"/>
  <c r="I140"/>
</calcChain>
</file>

<file path=xl/sharedStrings.xml><?xml version="1.0" encoding="utf-8"?>
<sst xmlns="http://schemas.openxmlformats.org/spreadsheetml/2006/main" count="160" uniqueCount="99">
  <si>
    <t>подг. ПТО Бобылева С.В.</t>
  </si>
  <si>
    <t>Черненькая В.В.</t>
  </si>
  <si>
    <t>начальник ЖЭУ-4</t>
  </si>
  <si>
    <t>Буланцева В.В.</t>
  </si>
  <si>
    <t>начальник ЖЭУ-3</t>
  </si>
  <si>
    <t>Свинцова Р.Н.</t>
  </si>
  <si>
    <t>начальник ЖЭУ-2</t>
  </si>
  <si>
    <t>Финенко Г.В.</t>
  </si>
  <si>
    <t>начальник ЖЭУ-1</t>
  </si>
  <si>
    <t>Журавчук А.Т.</t>
  </si>
  <si>
    <t>начальник ПТО</t>
  </si>
  <si>
    <t>Подписи:</t>
  </si>
  <si>
    <t>ВСЕГО по ж/д</t>
  </si>
  <si>
    <t>ИТОГО                                    по хол.общ.</t>
  </si>
  <si>
    <t>ИТОГО                                               по сем..общ.</t>
  </si>
  <si>
    <t>общ.№ 14 3-мкр</t>
  </si>
  <si>
    <t>общ.№ 10 3-мкр хол.блок</t>
  </si>
  <si>
    <t>общ.№ 10 3-мкр сем.блок</t>
  </si>
  <si>
    <t>общ.№ 4 3-мкр</t>
  </si>
  <si>
    <t>общ.№ 3 1-мкр            1-3 блок</t>
  </si>
  <si>
    <t>Общежития</t>
  </si>
  <si>
    <t>ИТОГО</t>
  </si>
  <si>
    <t>ж/д № 2</t>
  </si>
  <si>
    <t>ж/д № 1</t>
  </si>
  <si>
    <t>7 микрорайон</t>
  </si>
  <si>
    <t>ж/д № 408б</t>
  </si>
  <si>
    <t>ж/д № 185</t>
  </si>
  <si>
    <t>ж/д № 183</t>
  </si>
  <si>
    <t>ж/д № 182</t>
  </si>
  <si>
    <t>ж/д № 180б</t>
  </si>
  <si>
    <t>ж/д № 179</t>
  </si>
  <si>
    <t>ж/д № 178</t>
  </si>
  <si>
    <t>6 микрорайон</t>
  </si>
  <si>
    <t>ж/д № 45</t>
  </si>
  <si>
    <t>ж/д № 17</t>
  </si>
  <si>
    <t>ж/д № 16</t>
  </si>
  <si>
    <t>ж/д № 12</t>
  </si>
  <si>
    <t>ж/д № 6</t>
  </si>
  <si>
    <t>ж/д № 5</t>
  </si>
  <si>
    <t>ж/д № 4</t>
  </si>
  <si>
    <t>4 микрорайон</t>
  </si>
  <si>
    <t>ж/д № 22</t>
  </si>
  <si>
    <t>ж/д № 21</t>
  </si>
  <si>
    <t>ж/д № 20</t>
  </si>
  <si>
    <t>ж/д № 19</t>
  </si>
  <si>
    <t>ж/д № 18</t>
  </si>
  <si>
    <t>ж/д № 16б</t>
  </si>
  <si>
    <t>ж/д № 16а</t>
  </si>
  <si>
    <t>ж/д № 15а</t>
  </si>
  <si>
    <t>ж/д № 15</t>
  </si>
  <si>
    <t>ж/д № 14</t>
  </si>
  <si>
    <t>ж/д № 13а</t>
  </si>
  <si>
    <t>ж/д № 13</t>
  </si>
  <si>
    <t>ж/д № 11</t>
  </si>
  <si>
    <t>ж/д № 10</t>
  </si>
  <si>
    <t>ж/д № 9</t>
  </si>
  <si>
    <t>ж/д № 8</t>
  </si>
  <si>
    <t>ж/д № 7</t>
  </si>
  <si>
    <t>ж/д № 3</t>
  </si>
  <si>
    <t>ж/д № 1б</t>
  </si>
  <si>
    <t>ж/д № 1а</t>
  </si>
  <si>
    <t>3 микрорайон</t>
  </si>
  <si>
    <t>ж/д № 29</t>
  </si>
  <si>
    <t>ж/д № 28</t>
  </si>
  <si>
    <t>ж/д № 27</t>
  </si>
  <si>
    <t>ж/д № 26</t>
  </si>
  <si>
    <t>ж/д № 24</t>
  </si>
  <si>
    <t>ж/д № 23</t>
  </si>
  <si>
    <t>ж/д № 9а</t>
  </si>
  <si>
    <t>2 микрорайон</t>
  </si>
  <si>
    <t>ж/д № 12а</t>
  </si>
  <si>
    <t>ж/д № 11а</t>
  </si>
  <si>
    <t>ж/д № 7а</t>
  </si>
  <si>
    <t>ж/д № 5а</t>
  </si>
  <si>
    <t>1 микрорайон</t>
  </si>
  <si>
    <t>кг</t>
  </si>
  <si>
    <t>шт.</t>
  </si>
  <si>
    <t>Замена крышки на загрузочный клапан мусоропровода</t>
  </si>
  <si>
    <t>Замена металлоконструкций бандажей на мусоропроводе из листовой стали толщ.3мм</t>
  </si>
  <si>
    <t>Замена загрузочных клапанов мусоропровода</t>
  </si>
  <si>
    <t>Замена металлоконструкций бункера из листовой стали толщ.3мм</t>
  </si>
  <si>
    <t>УППР</t>
  </si>
  <si>
    <t>и пришла к выводу, что необходимо выполнить следующие работы:</t>
  </si>
  <si>
    <t>произвела обследование конструктивных элементов жилых домов 1,2,3,4,6,7 микрорайонов г.Десногорска</t>
  </si>
  <si>
    <t>Черненькая В.В.,</t>
  </si>
  <si>
    <t>Буланцева В.В.,</t>
  </si>
  <si>
    <t>Свинцова Р.Н.,</t>
  </si>
  <si>
    <t>Финенко Г.В.,</t>
  </si>
  <si>
    <t>Журавчук А.Т.,</t>
  </si>
  <si>
    <t xml:space="preserve">   Комиссия в составе</t>
  </si>
  <si>
    <t xml:space="preserve"> жилых домов и муниципальных общежитий на 2015г.</t>
  </si>
  <si>
    <t xml:space="preserve"> по текущему ремонту металлоконструкций мусоропровода</t>
  </si>
  <si>
    <t>______________________2014г.</t>
  </si>
  <si>
    <t>_______________А.П. Абраменков</t>
  </si>
  <si>
    <t>Смоленской области</t>
  </si>
  <si>
    <t>МУП "ККП" МО "город Десногорск"</t>
  </si>
  <si>
    <t>Генеральный директор</t>
  </si>
  <si>
    <t>УТВЕРЖДАЮ</t>
  </si>
  <si>
    <t>План работ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</si>
</sst>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0.0"/>
    <numFmt numFmtId="165" formatCode="#,##0.0;;\-\-"/>
    <numFmt numFmtId="166" formatCode="0.0;\-0.0;\-\-"/>
    <numFmt numFmtId="167" formatCode="0;\-0;\-\-"/>
    <numFmt numFmtId="168" formatCode="#,##0.00;;\-\-"/>
    <numFmt numFmtId="169" formatCode="#,##0.0000;;\-\-"/>
    <numFmt numFmtId="170" formatCode="#,##0.000;;\-\-"/>
    <numFmt numFmtId="171" formatCode="0.000"/>
    <numFmt numFmtId="172" formatCode="#,##0.0"/>
    <numFmt numFmtId="173" formatCode="_-* #,##0_р_._-;\-* #,##0_р_._-;_-* &quot;-&quot;??_р_._-;_-@_-"/>
    <numFmt numFmtId="174" formatCode="_-* #,##0.0_р_._-;\-* #,##0.0_р_._-;_-* &quot;-&quot;??_р_._-;_-@_-"/>
  </numFmts>
  <fonts count="16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charset val="204"/>
    </font>
    <font>
      <sz val="9"/>
      <name val="Arial"/>
      <charset val="204"/>
    </font>
    <font>
      <sz val="11"/>
      <color indexed="10"/>
      <name val="Arial"/>
      <family val="2"/>
      <charset val="204"/>
    </font>
    <font>
      <sz val="9"/>
      <color indexed="10"/>
      <name val="Arial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9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9" fillId="0" borderId="6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5" fontId="9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7" fontId="3" fillId="4" borderId="4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169" fontId="8" fillId="2" borderId="3" xfId="0" applyNumberFormat="1" applyFont="1" applyFill="1" applyBorder="1" applyAlignment="1">
      <alignment vertical="center"/>
    </xf>
    <xf numFmtId="170" fontId="8" fillId="2" borderId="3" xfId="0" applyNumberFormat="1" applyFont="1" applyFill="1" applyBorder="1" applyAlignment="1">
      <alignment vertical="center"/>
    </xf>
    <xf numFmtId="167" fontId="6" fillId="2" borderId="4" xfId="0" applyNumberFormat="1" applyFont="1" applyFill="1" applyBorder="1" applyAlignment="1">
      <alignment vertical="center"/>
    </xf>
    <xf numFmtId="170" fontId="9" fillId="3" borderId="3" xfId="0" applyNumberFormat="1" applyFont="1" applyFill="1" applyBorder="1" applyAlignment="1">
      <alignment vertical="center"/>
    </xf>
    <xf numFmtId="167" fontId="3" fillId="4" borderId="4" xfId="0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168" fontId="9" fillId="3" borderId="3" xfId="0" applyNumberFormat="1" applyFont="1" applyFill="1" applyBorder="1" applyAlignment="1">
      <alignment vertical="center"/>
    </xf>
    <xf numFmtId="171" fontId="9" fillId="0" borderId="3" xfId="0" applyNumberFormat="1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8" fillId="2" borderId="3" xfId="0" applyNumberFormat="1" applyFont="1" applyFill="1" applyBorder="1" applyAlignment="1"/>
    <xf numFmtId="172" fontId="8" fillId="2" borderId="3" xfId="0" applyNumberFormat="1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8" fontId="9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73" fontId="8" fillId="2" borderId="3" xfId="0" applyNumberFormat="1" applyFont="1" applyFill="1" applyBorder="1" applyAlignment="1">
      <alignment horizontal="center" vertical="center"/>
    </xf>
    <xf numFmtId="174" fontId="8" fillId="2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43" fontId="9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4" fontId="9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43" fontId="9" fillId="3" borderId="3" xfId="1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view="pageBreakPreview" zoomScale="115" zoomScaleNormal="120" workbookViewId="0">
      <selection activeCell="B9" sqref="B9:J9"/>
    </sheetView>
  </sheetViews>
  <sheetFormatPr defaultColWidth="9.109375" defaultRowHeight="13.2"/>
  <cols>
    <col min="1" max="1" width="3.6640625" style="1" customWidth="1"/>
    <col min="2" max="2" width="16.88671875" style="2" customWidth="1"/>
    <col min="3" max="3" width="8.5546875" style="2" customWidth="1"/>
    <col min="4" max="4" width="10.5546875" style="2" customWidth="1"/>
    <col min="5" max="5" width="9.109375" style="2"/>
    <col min="6" max="6" width="11.5546875" style="2" customWidth="1"/>
    <col min="7" max="7" width="9.5546875" style="2" customWidth="1"/>
    <col min="8" max="8" width="7.6640625" style="2" customWidth="1"/>
    <col min="9" max="9" width="10" style="2" customWidth="1"/>
    <col min="10" max="10" width="12.44140625" style="2" customWidth="1"/>
    <col min="11" max="16384" width="9.109375" style="1"/>
  </cols>
  <sheetData>
    <row r="1" spans="2:11">
      <c r="G1" s="16" t="s">
        <v>97</v>
      </c>
      <c r="H1" s="1"/>
      <c r="I1" s="1"/>
      <c r="J1" s="1"/>
    </row>
    <row r="2" spans="2:11">
      <c r="G2" s="131" t="s">
        <v>96</v>
      </c>
      <c r="H2" s="131"/>
      <c r="I2" s="131"/>
      <c r="J2" s="1"/>
    </row>
    <row r="3" spans="2:11">
      <c r="G3" s="14" t="s">
        <v>95</v>
      </c>
      <c r="H3" s="1"/>
      <c r="I3" s="1"/>
      <c r="J3" s="1"/>
    </row>
    <row r="4" spans="2:11">
      <c r="G4" s="14" t="s">
        <v>94</v>
      </c>
      <c r="H4" s="1"/>
      <c r="I4" s="1"/>
      <c r="J4" s="1"/>
    </row>
    <row r="5" spans="2:11">
      <c r="G5" s="12" t="s">
        <v>93</v>
      </c>
      <c r="H5" s="1"/>
      <c r="I5" s="1"/>
      <c r="J5" s="1"/>
    </row>
    <row r="6" spans="2:11">
      <c r="G6" s="12" t="s">
        <v>92</v>
      </c>
      <c r="H6" s="1"/>
      <c r="I6" s="1"/>
      <c r="J6" s="1"/>
    </row>
    <row r="7" spans="2:11">
      <c r="G7" s="12"/>
      <c r="H7" s="1"/>
      <c r="I7" s="1"/>
      <c r="J7" s="1"/>
    </row>
    <row r="8" spans="2:11" ht="13.8">
      <c r="D8" s="127" t="s">
        <v>98</v>
      </c>
      <c r="E8" s="127"/>
      <c r="F8" s="127"/>
      <c r="G8" s="127"/>
      <c r="H8" s="1"/>
      <c r="I8" s="1"/>
      <c r="J8" s="1"/>
    </row>
    <row r="9" spans="2:11" ht="14.25" customHeight="1">
      <c r="B9" s="127" t="s">
        <v>91</v>
      </c>
      <c r="C9" s="127"/>
      <c r="D9" s="127"/>
      <c r="E9" s="127"/>
      <c r="F9" s="127"/>
      <c r="G9" s="127"/>
      <c r="H9" s="127"/>
      <c r="I9" s="127"/>
      <c r="J9" s="127"/>
    </row>
    <row r="10" spans="2:11" ht="14.25" customHeight="1">
      <c r="B10" s="118"/>
      <c r="C10" s="118"/>
      <c r="D10" s="117" t="s">
        <v>90</v>
      </c>
      <c r="E10" s="117"/>
      <c r="F10" s="117"/>
      <c r="G10" s="117"/>
      <c r="H10" s="117"/>
      <c r="I10" s="117"/>
      <c r="J10" s="117"/>
      <c r="K10" s="116"/>
    </row>
    <row r="11" spans="2:11" ht="14.25" customHeight="1">
      <c r="B11" s="126" t="s">
        <v>89</v>
      </c>
      <c r="C11" s="126"/>
      <c r="D11" s="126"/>
      <c r="E11" s="126"/>
      <c r="F11" s="115"/>
      <c r="G11" s="115"/>
      <c r="H11" s="115"/>
      <c r="I11" s="115"/>
      <c r="J11" s="115"/>
    </row>
    <row r="12" spans="2:11" ht="14.25" customHeight="1">
      <c r="B12" s="119" t="s">
        <v>10</v>
      </c>
      <c r="C12" s="119"/>
      <c r="D12" s="119"/>
      <c r="E12" s="12" t="s">
        <v>88</v>
      </c>
      <c r="F12" s="12"/>
      <c r="G12" s="115"/>
      <c r="H12" s="115"/>
      <c r="I12" s="115"/>
      <c r="J12" s="115"/>
    </row>
    <row r="13" spans="2:11" ht="14.25" customHeight="1">
      <c r="B13" s="119" t="s">
        <v>8</v>
      </c>
      <c r="C13" s="119"/>
      <c r="D13" s="119"/>
      <c r="E13" s="119" t="s">
        <v>87</v>
      </c>
      <c r="F13" s="119"/>
      <c r="G13" s="115"/>
      <c r="H13" s="115"/>
      <c r="I13" s="115"/>
      <c r="J13" s="115"/>
    </row>
    <row r="14" spans="2:11" ht="14.25" customHeight="1">
      <c r="B14" s="119" t="s">
        <v>6</v>
      </c>
      <c r="C14" s="119"/>
      <c r="D14" s="119"/>
      <c r="E14" s="119" t="s">
        <v>86</v>
      </c>
      <c r="F14" s="119"/>
      <c r="G14" s="115"/>
      <c r="H14" s="115"/>
      <c r="I14" s="115"/>
      <c r="J14" s="115"/>
    </row>
    <row r="15" spans="2:11" ht="14.25" customHeight="1">
      <c r="B15" s="119" t="s">
        <v>4</v>
      </c>
      <c r="C15" s="119"/>
      <c r="D15" s="119"/>
      <c r="E15" s="119" t="s">
        <v>85</v>
      </c>
      <c r="F15" s="119"/>
      <c r="G15" s="115"/>
      <c r="H15" s="115"/>
      <c r="I15" s="115"/>
      <c r="J15" s="115"/>
    </row>
    <row r="16" spans="2:11" ht="14.25" customHeight="1">
      <c r="B16" s="119" t="s">
        <v>2</v>
      </c>
      <c r="C16" s="119"/>
      <c r="D16" s="119"/>
      <c r="E16" s="119" t="s">
        <v>84</v>
      </c>
      <c r="F16" s="119"/>
      <c r="G16" s="115"/>
      <c r="H16" s="115"/>
      <c r="I16" s="115"/>
      <c r="J16" s="115"/>
    </row>
    <row r="17" spans="1:13" ht="14.25" customHeight="1">
      <c r="B17" s="119" t="s">
        <v>83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14.25" customHeight="1">
      <c r="B18" s="119" t="s">
        <v>82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9.75" customHeight="1" thickBot="1">
      <c r="A19" s="114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3" s="110" customFormat="1" ht="13.5" customHeight="1">
      <c r="A20" s="124"/>
      <c r="B20" s="122"/>
      <c r="C20" s="129" t="s">
        <v>81</v>
      </c>
      <c r="D20" s="130"/>
      <c r="E20" s="130"/>
      <c r="F20" s="130"/>
      <c r="G20" s="130"/>
      <c r="H20" s="130"/>
      <c r="I20" s="130"/>
      <c r="J20" s="130"/>
    </row>
    <row r="21" spans="1:13" s="110" customFormat="1" ht="29.25" hidden="1" customHeight="1">
      <c r="A21" s="124"/>
      <c r="B21" s="122"/>
      <c r="C21" s="113"/>
      <c r="D21" s="112"/>
      <c r="E21" s="112"/>
      <c r="F21" s="112"/>
      <c r="G21" s="112"/>
      <c r="H21" s="112"/>
      <c r="I21" s="112"/>
      <c r="J21" s="112"/>
    </row>
    <row r="22" spans="1:13" s="110" customFormat="1" ht="19.5" hidden="1" customHeight="1">
      <c r="A22" s="124"/>
      <c r="B22" s="122"/>
      <c r="C22" s="113"/>
      <c r="D22" s="112"/>
      <c r="E22" s="112"/>
      <c r="F22" s="112"/>
      <c r="G22" s="112"/>
      <c r="H22" s="112"/>
      <c r="I22" s="112"/>
      <c r="J22" s="112"/>
    </row>
    <row r="23" spans="1:13" s="110" customFormat="1" ht="90" customHeight="1">
      <c r="A23" s="124"/>
      <c r="B23" s="122"/>
      <c r="C23" s="120" t="s">
        <v>80</v>
      </c>
      <c r="D23" s="121"/>
      <c r="E23" s="120" t="s">
        <v>79</v>
      </c>
      <c r="F23" s="121"/>
      <c r="G23" s="120" t="s">
        <v>78</v>
      </c>
      <c r="H23" s="121"/>
      <c r="I23" s="120" t="s">
        <v>77</v>
      </c>
      <c r="J23" s="121"/>
    </row>
    <row r="24" spans="1:13" s="110" customFormat="1" ht="39.9" customHeight="1">
      <c r="A24" s="125"/>
      <c r="B24" s="123"/>
      <c r="C24" s="111" t="s">
        <v>76</v>
      </c>
      <c r="D24" s="111" t="s">
        <v>75</v>
      </c>
      <c r="E24" s="111" t="s">
        <v>76</v>
      </c>
      <c r="F24" s="111" t="s">
        <v>75</v>
      </c>
      <c r="G24" s="111" t="s">
        <v>76</v>
      </c>
      <c r="H24" s="111" t="s">
        <v>75</v>
      </c>
      <c r="I24" s="111" t="s">
        <v>76</v>
      </c>
      <c r="J24" s="111" t="s">
        <v>75</v>
      </c>
    </row>
    <row r="25" spans="1:13" s="106" customFormat="1" ht="11.4">
      <c r="A25" s="109">
        <v>1</v>
      </c>
      <c r="B25" s="107">
        <v>2</v>
      </c>
      <c r="C25" s="107">
        <v>3</v>
      </c>
      <c r="D25" s="108">
        <v>4</v>
      </c>
      <c r="E25" s="108">
        <v>5</v>
      </c>
      <c r="F25" s="108">
        <v>6</v>
      </c>
      <c r="G25" s="108">
        <v>7</v>
      </c>
      <c r="H25" s="108">
        <v>8</v>
      </c>
      <c r="I25" s="108">
        <v>6</v>
      </c>
      <c r="J25" s="107">
        <v>10</v>
      </c>
    </row>
    <row r="26" spans="1:13" s="72" customFormat="1" ht="13.8">
      <c r="A26" s="73"/>
      <c r="B26" s="42" t="s">
        <v>74</v>
      </c>
      <c r="C26" s="42"/>
      <c r="D26" s="105"/>
      <c r="E26" s="105"/>
      <c r="F26" s="105"/>
      <c r="G26" s="105"/>
      <c r="H26" s="105"/>
      <c r="I26" s="105"/>
      <c r="J26" s="104"/>
    </row>
    <row r="27" spans="1:13" s="5" customFormat="1" ht="12.6" customHeight="1">
      <c r="A27" s="83">
        <v>1</v>
      </c>
      <c r="B27" s="51" t="s">
        <v>23</v>
      </c>
      <c r="C27" s="99"/>
      <c r="D27" s="102"/>
      <c r="E27" s="103">
        <v>2</v>
      </c>
      <c r="F27" s="103">
        <v>75.400000000000006</v>
      </c>
      <c r="G27" s="103">
        <v>4</v>
      </c>
      <c r="H27" s="103">
        <v>27.088000000000001</v>
      </c>
      <c r="I27" s="103"/>
      <c r="J27" s="93"/>
    </row>
    <row r="28" spans="1:13" s="8" customFormat="1" ht="11.25" customHeight="1">
      <c r="A28" s="83">
        <v>2</v>
      </c>
      <c r="B28" s="51" t="s">
        <v>22</v>
      </c>
      <c r="C28" s="99">
        <v>2</v>
      </c>
      <c r="D28" s="102">
        <v>334.19</v>
      </c>
      <c r="E28" s="97">
        <v>2</v>
      </c>
      <c r="F28" s="97">
        <v>75.400000000000006</v>
      </c>
      <c r="G28" s="97">
        <v>2</v>
      </c>
      <c r="H28" s="97">
        <v>13.54</v>
      </c>
      <c r="I28" s="97">
        <v>1</v>
      </c>
      <c r="J28" s="93">
        <v>5.42</v>
      </c>
    </row>
    <row r="29" spans="1:13" s="8" customFormat="1" ht="11.25" customHeight="1">
      <c r="A29" s="83">
        <v>3</v>
      </c>
      <c r="B29" s="51" t="s">
        <v>58</v>
      </c>
      <c r="C29" s="99">
        <v>1</v>
      </c>
      <c r="D29" s="100">
        <v>167.096</v>
      </c>
      <c r="E29" s="97">
        <v>2</v>
      </c>
      <c r="F29" s="97">
        <v>75.424000000000007</v>
      </c>
      <c r="G29" s="97">
        <v>3</v>
      </c>
      <c r="H29" s="97">
        <v>20.399999999999999</v>
      </c>
      <c r="I29" s="97"/>
      <c r="J29" s="93"/>
    </row>
    <row r="30" spans="1:13" s="8" customFormat="1" ht="11.25" customHeight="1">
      <c r="A30" s="83">
        <v>4</v>
      </c>
      <c r="B30" s="51" t="s">
        <v>39</v>
      </c>
      <c r="C30" s="99"/>
      <c r="D30" s="98"/>
      <c r="E30" s="97">
        <v>4</v>
      </c>
      <c r="F30" s="97">
        <v>150.80000000000001</v>
      </c>
      <c r="G30" s="97">
        <v>2</v>
      </c>
      <c r="H30" s="97">
        <v>13.5</v>
      </c>
      <c r="I30" s="97">
        <v>1</v>
      </c>
      <c r="J30" s="93">
        <v>5.42</v>
      </c>
    </row>
    <row r="31" spans="1:13" s="8" customFormat="1" ht="11.25" customHeight="1">
      <c r="A31" s="83">
        <v>5</v>
      </c>
      <c r="B31" s="51" t="s">
        <v>38</v>
      </c>
      <c r="C31" s="99"/>
      <c r="D31" s="98"/>
      <c r="E31" s="97">
        <v>2</v>
      </c>
      <c r="F31" s="97">
        <v>75.42</v>
      </c>
      <c r="G31" s="97">
        <v>3</v>
      </c>
      <c r="H31" s="97">
        <v>20.32</v>
      </c>
      <c r="I31" s="97">
        <v>1</v>
      </c>
      <c r="J31" s="93">
        <v>5.4</v>
      </c>
    </row>
    <row r="32" spans="1:13" s="26" customFormat="1" ht="11.25" customHeight="1">
      <c r="A32" s="83">
        <v>6</v>
      </c>
      <c r="B32" s="51" t="s">
        <v>73</v>
      </c>
      <c r="C32" s="99"/>
      <c r="D32" s="98"/>
      <c r="E32" s="97">
        <v>3</v>
      </c>
      <c r="F32" s="97">
        <v>113.14</v>
      </c>
      <c r="G32" s="97">
        <v>7</v>
      </c>
      <c r="H32" s="97">
        <v>47.41</v>
      </c>
      <c r="I32" s="97">
        <v>4</v>
      </c>
      <c r="J32" s="93">
        <v>21.69</v>
      </c>
    </row>
    <row r="33" spans="1:10" s="5" customFormat="1" ht="11.25" customHeight="1">
      <c r="A33" s="83">
        <v>7</v>
      </c>
      <c r="B33" s="51" t="s">
        <v>37</v>
      </c>
      <c r="C33" s="99"/>
      <c r="D33" s="98"/>
      <c r="E33" s="97"/>
      <c r="F33" s="97"/>
      <c r="G33" s="97"/>
      <c r="H33" s="97"/>
      <c r="I33" s="97"/>
      <c r="J33" s="93"/>
    </row>
    <row r="34" spans="1:10" s="5" customFormat="1" ht="11.25" customHeight="1">
      <c r="A34" s="83">
        <v>8</v>
      </c>
      <c r="B34" s="51" t="s">
        <v>57</v>
      </c>
      <c r="C34" s="99"/>
      <c r="D34" s="98"/>
      <c r="E34" s="97"/>
      <c r="F34" s="97"/>
      <c r="G34" s="97"/>
      <c r="H34" s="97"/>
      <c r="I34" s="97"/>
      <c r="J34" s="93"/>
    </row>
    <row r="35" spans="1:10" s="26" customFormat="1" ht="11.25" customHeight="1">
      <c r="A35" s="83">
        <v>9</v>
      </c>
      <c r="B35" s="51" t="s">
        <v>72</v>
      </c>
      <c r="C35" s="99"/>
      <c r="D35" s="98"/>
      <c r="E35" s="97"/>
      <c r="F35" s="97"/>
      <c r="G35" s="97"/>
      <c r="H35" s="97"/>
      <c r="I35" s="97"/>
      <c r="J35" s="93"/>
    </row>
    <row r="36" spans="1:10" s="5" customFormat="1" ht="11.25" customHeight="1">
      <c r="A36" s="83">
        <v>10</v>
      </c>
      <c r="B36" s="51" t="s">
        <v>56</v>
      </c>
      <c r="C36" s="99"/>
      <c r="D36" s="98"/>
      <c r="E36" s="97">
        <v>1</v>
      </c>
      <c r="F36" s="97">
        <v>37.700000000000003</v>
      </c>
      <c r="G36" s="97">
        <v>2</v>
      </c>
      <c r="H36" s="97">
        <v>13.54</v>
      </c>
      <c r="I36" s="97"/>
      <c r="J36" s="93"/>
    </row>
    <row r="37" spans="1:10" s="5" customFormat="1" ht="11.25" customHeight="1">
      <c r="A37" s="83">
        <v>11</v>
      </c>
      <c r="B37" s="51" t="s">
        <v>55</v>
      </c>
      <c r="C37" s="99">
        <v>1</v>
      </c>
      <c r="D37" s="100">
        <v>167.1</v>
      </c>
      <c r="E37" s="97">
        <v>4</v>
      </c>
      <c r="F37" s="97">
        <v>150.80000000000001</v>
      </c>
      <c r="G37" s="97">
        <v>5</v>
      </c>
      <c r="H37" s="97">
        <v>34</v>
      </c>
      <c r="I37" s="97">
        <v>1</v>
      </c>
      <c r="J37" s="93">
        <v>5.4</v>
      </c>
    </row>
    <row r="38" spans="1:10" s="5" customFormat="1" ht="11.25" customHeight="1">
      <c r="A38" s="83">
        <v>12</v>
      </c>
      <c r="B38" s="51" t="s">
        <v>54</v>
      </c>
      <c r="C38" s="99"/>
      <c r="D38" s="98"/>
      <c r="E38" s="97"/>
      <c r="F38" s="97"/>
      <c r="G38" s="97"/>
      <c r="H38" s="97"/>
      <c r="I38" s="97"/>
      <c r="J38" s="93"/>
    </row>
    <row r="39" spans="1:10" s="5" customFormat="1" ht="14.1" customHeight="1">
      <c r="A39" s="83">
        <v>13</v>
      </c>
      <c r="B39" s="101" t="s">
        <v>53</v>
      </c>
      <c r="C39" s="99"/>
      <c r="D39" s="98"/>
      <c r="E39" s="97"/>
      <c r="F39" s="97"/>
      <c r="G39" s="97"/>
      <c r="H39" s="97"/>
      <c r="I39" s="97"/>
      <c r="J39" s="93"/>
    </row>
    <row r="40" spans="1:10" s="5" customFormat="1" ht="11.25" customHeight="1">
      <c r="A40" s="83">
        <v>14</v>
      </c>
      <c r="B40" s="51" t="s">
        <v>71</v>
      </c>
      <c r="C40" s="99"/>
      <c r="D40" s="98"/>
      <c r="E40" s="97"/>
      <c r="F40" s="97"/>
      <c r="G40" s="97"/>
      <c r="H40" s="97"/>
      <c r="I40" s="97"/>
      <c r="J40" s="93"/>
    </row>
    <row r="41" spans="1:10" s="5" customFormat="1" ht="11.25" customHeight="1">
      <c r="A41" s="83">
        <v>15</v>
      </c>
      <c r="B41" s="51" t="s">
        <v>36</v>
      </c>
      <c r="C41" s="99">
        <v>2</v>
      </c>
      <c r="D41" s="100">
        <v>334.19200000000001</v>
      </c>
      <c r="E41" s="97">
        <v>2</v>
      </c>
      <c r="F41" s="97">
        <v>75.42</v>
      </c>
      <c r="G41" s="97">
        <v>2</v>
      </c>
      <c r="H41" s="97">
        <v>13.54</v>
      </c>
      <c r="I41" s="97">
        <v>1</v>
      </c>
      <c r="J41" s="93">
        <v>5.4</v>
      </c>
    </row>
    <row r="42" spans="1:10" s="26" customFormat="1" ht="11.25" customHeight="1">
      <c r="A42" s="83">
        <v>16</v>
      </c>
      <c r="B42" s="51" t="s">
        <v>70</v>
      </c>
      <c r="C42" s="99"/>
      <c r="D42" s="98"/>
      <c r="E42" s="97"/>
      <c r="F42" s="97"/>
      <c r="G42" s="97"/>
      <c r="H42" s="97"/>
      <c r="I42" s="97"/>
      <c r="J42" s="93"/>
    </row>
    <row r="43" spans="1:10" s="26" customFormat="1" ht="11.25" customHeight="1">
      <c r="A43" s="83">
        <v>17</v>
      </c>
      <c r="B43" s="51" t="s">
        <v>52</v>
      </c>
      <c r="C43" s="99">
        <v>1</v>
      </c>
      <c r="D43" s="100">
        <v>167.1</v>
      </c>
      <c r="E43" s="97">
        <v>3</v>
      </c>
      <c r="F43" s="97">
        <v>113.14</v>
      </c>
      <c r="G43" s="97">
        <v>6</v>
      </c>
      <c r="H43" s="97">
        <v>40.799999999999997</v>
      </c>
      <c r="I43" s="97">
        <v>4</v>
      </c>
      <c r="J43" s="93">
        <v>21.69</v>
      </c>
    </row>
    <row r="44" spans="1:10" s="5" customFormat="1" ht="11.25" customHeight="1">
      <c r="A44" s="83">
        <v>18</v>
      </c>
      <c r="B44" s="51" t="s">
        <v>50</v>
      </c>
      <c r="C44" s="99"/>
      <c r="D44" s="98"/>
      <c r="E44" s="97">
        <v>1</v>
      </c>
      <c r="F44" s="97">
        <v>37.700000000000003</v>
      </c>
      <c r="G44" s="97">
        <v>2</v>
      </c>
      <c r="H44" s="97">
        <v>13.54</v>
      </c>
      <c r="I44" s="97"/>
      <c r="J44" s="93"/>
    </row>
    <row r="45" spans="1:10" s="5" customFormat="1" ht="11.25" customHeight="1">
      <c r="A45" s="83">
        <v>19</v>
      </c>
      <c r="B45" s="51" t="s">
        <v>49</v>
      </c>
      <c r="C45" s="99"/>
      <c r="D45" s="98"/>
      <c r="E45" s="97">
        <v>2</v>
      </c>
      <c r="F45" s="97">
        <v>75.400000000000006</v>
      </c>
      <c r="G45" s="97">
        <v>3</v>
      </c>
      <c r="H45" s="97">
        <v>20.32</v>
      </c>
      <c r="I45" s="97"/>
      <c r="J45" s="93"/>
    </row>
    <row r="46" spans="1:10" s="5" customFormat="1" ht="11.25" customHeight="1">
      <c r="A46" s="83">
        <v>20</v>
      </c>
      <c r="B46" s="51" t="s">
        <v>35</v>
      </c>
      <c r="C46" s="99"/>
      <c r="D46" s="98"/>
      <c r="E46" s="97">
        <v>3</v>
      </c>
      <c r="F46" s="97">
        <v>113.14</v>
      </c>
      <c r="G46" s="97">
        <v>2</v>
      </c>
      <c r="H46" s="97">
        <v>13.54</v>
      </c>
      <c r="I46" s="97"/>
      <c r="J46" s="93"/>
    </row>
    <row r="47" spans="1:10" s="26" customFormat="1" ht="11.25" customHeight="1">
      <c r="A47" s="83">
        <v>21</v>
      </c>
      <c r="B47" s="85" t="s">
        <v>63</v>
      </c>
      <c r="C47" s="96"/>
      <c r="D47" s="95"/>
      <c r="E47" s="94"/>
      <c r="F47" s="94"/>
      <c r="G47" s="94"/>
      <c r="H47" s="94"/>
      <c r="I47" s="94"/>
      <c r="J47" s="93"/>
    </row>
    <row r="48" spans="1:10" s="15" customFormat="1" ht="12">
      <c r="A48" s="82"/>
      <c r="B48" s="47" t="s">
        <v>21</v>
      </c>
      <c r="C48" s="92">
        <f t="shared" ref="C48:J48" si="0">SUM(C27:C47)</f>
        <v>7</v>
      </c>
      <c r="D48" s="91">
        <f t="shared" si="0"/>
        <v>1169.6779999999999</v>
      </c>
      <c r="E48" s="90">
        <f t="shared" si="0"/>
        <v>31</v>
      </c>
      <c r="F48" s="90">
        <f t="shared" si="0"/>
        <v>1168.8840000000002</v>
      </c>
      <c r="G48" s="89">
        <f t="shared" si="0"/>
        <v>43</v>
      </c>
      <c r="H48" s="89">
        <f t="shared" si="0"/>
        <v>291.53800000000001</v>
      </c>
      <c r="I48" s="89">
        <f t="shared" si="0"/>
        <v>13</v>
      </c>
      <c r="J48" s="89">
        <f t="shared" si="0"/>
        <v>70.42</v>
      </c>
    </row>
    <row r="49" spans="1:10" s="87" customFormat="1" ht="13.8">
      <c r="A49" s="73"/>
      <c r="B49" s="42" t="s">
        <v>69</v>
      </c>
      <c r="C49" s="42"/>
      <c r="D49" s="88"/>
      <c r="E49" s="88"/>
      <c r="F49" s="88"/>
      <c r="G49" s="88"/>
      <c r="H49" s="88"/>
      <c r="I49" s="88"/>
      <c r="J49" s="41"/>
    </row>
    <row r="50" spans="1:10" s="26" customFormat="1" ht="12" customHeight="1">
      <c r="A50" s="83">
        <f>A47+1</f>
        <v>22</v>
      </c>
      <c r="B50" s="51" t="s">
        <v>23</v>
      </c>
      <c r="C50" s="51"/>
      <c r="D50" s="50"/>
      <c r="E50" s="50">
        <v>15</v>
      </c>
      <c r="F50" s="50">
        <v>565.5</v>
      </c>
      <c r="G50" s="50">
        <v>1</v>
      </c>
      <c r="H50" s="74">
        <v>6.77</v>
      </c>
      <c r="I50" s="50">
        <v>5</v>
      </c>
      <c r="J50" s="49">
        <v>27.1</v>
      </c>
    </row>
    <row r="51" spans="1:10" s="26" customFormat="1" ht="12" customHeight="1">
      <c r="A51" s="83">
        <f t="shared" ref="A51:A77" si="1">A50+1</f>
        <v>23</v>
      </c>
      <c r="B51" s="51" t="s">
        <v>22</v>
      </c>
      <c r="C51" s="51"/>
      <c r="D51" s="50"/>
      <c r="E51" s="50">
        <v>15</v>
      </c>
      <c r="F51" s="50">
        <v>565.5</v>
      </c>
      <c r="G51" s="50">
        <v>1</v>
      </c>
      <c r="H51" s="74">
        <v>6.77</v>
      </c>
      <c r="I51" s="50">
        <v>5</v>
      </c>
      <c r="J51" s="49">
        <v>27.1</v>
      </c>
    </row>
    <row r="52" spans="1:10" s="26" customFormat="1" ht="12" customHeight="1">
      <c r="A52" s="83">
        <f t="shared" si="1"/>
        <v>24</v>
      </c>
      <c r="B52" s="51" t="s">
        <v>58</v>
      </c>
      <c r="C52" s="51"/>
      <c r="D52" s="50"/>
      <c r="E52" s="50">
        <v>15</v>
      </c>
      <c r="F52" s="50">
        <v>565.5</v>
      </c>
      <c r="G52" s="50">
        <v>1</v>
      </c>
      <c r="H52" s="74">
        <v>6.77</v>
      </c>
      <c r="I52" s="50">
        <v>5</v>
      </c>
      <c r="J52" s="49">
        <v>27.1</v>
      </c>
    </row>
    <row r="53" spans="1:10" s="26" customFormat="1" ht="12" customHeight="1">
      <c r="A53" s="83">
        <f t="shared" si="1"/>
        <v>25</v>
      </c>
      <c r="B53" s="51" t="s">
        <v>39</v>
      </c>
      <c r="C53" s="51"/>
      <c r="D53" s="50"/>
      <c r="E53" s="50">
        <v>6</v>
      </c>
      <c r="F53" s="50">
        <v>226.2</v>
      </c>
      <c r="G53" s="50">
        <v>1</v>
      </c>
      <c r="H53" s="74">
        <v>6.77</v>
      </c>
      <c r="I53" s="50"/>
      <c r="J53" s="49"/>
    </row>
    <row r="54" spans="1:10" s="26" customFormat="1" ht="12" customHeight="1">
      <c r="A54" s="83">
        <f t="shared" si="1"/>
        <v>26</v>
      </c>
      <c r="B54" s="51" t="s">
        <v>38</v>
      </c>
      <c r="C54" s="51"/>
      <c r="D54" s="50"/>
      <c r="E54" s="50">
        <v>0</v>
      </c>
      <c r="F54" s="50">
        <v>0</v>
      </c>
      <c r="G54" s="50">
        <v>1</v>
      </c>
      <c r="H54" s="74">
        <v>6.77</v>
      </c>
      <c r="I54" s="50"/>
      <c r="J54" s="49"/>
    </row>
    <row r="55" spans="1:10" s="26" customFormat="1" ht="12" customHeight="1">
      <c r="A55" s="83">
        <f t="shared" si="1"/>
        <v>27</v>
      </c>
      <c r="B55" s="51" t="s">
        <v>37</v>
      </c>
      <c r="C55" s="51"/>
      <c r="D55" s="50"/>
      <c r="E55" s="50"/>
      <c r="F55" s="50"/>
      <c r="G55" s="50">
        <v>1</v>
      </c>
      <c r="H55" s="74">
        <v>6.77</v>
      </c>
      <c r="I55" s="50"/>
      <c r="J55" s="49"/>
    </row>
    <row r="56" spans="1:10" s="26" customFormat="1" ht="12" customHeight="1">
      <c r="A56" s="83">
        <f t="shared" si="1"/>
        <v>28</v>
      </c>
      <c r="B56" s="51" t="s">
        <v>57</v>
      </c>
      <c r="C56" s="51"/>
      <c r="D56" s="50"/>
      <c r="E56" s="50">
        <v>2</v>
      </c>
      <c r="F56" s="50">
        <v>75.400000000000006</v>
      </c>
      <c r="G56" s="50">
        <v>1</v>
      </c>
      <c r="H56" s="74">
        <v>6.77</v>
      </c>
      <c r="I56" s="50"/>
      <c r="J56" s="49"/>
    </row>
    <row r="57" spans="1:10" s="26" customFormat="1" ht="12" customHeight="1">
      <c r="A57" s="83">
        <f t="shared" si="1"/>
        <v>29</v>
      </c>
      <c r="B57" s="51" t="s">
        <v>56</v>
      </c>
      <c r="C57" s="51"/>
      <c r="D57" s="50"/>
      <c r="E57" s="50">
        <v>2</v>
      </c>
      <c r="F57" s="50">
        <v>75.400000000000006</v>
      </c>
      <c r="G57" s="50">
        <v>1</v>
      </c>
      <c r="H57" s="74">
        <v>6.77</v>
      </c>
      <c r="I57" s="50"/>
      <c r="J57" s="49"/>
    </row>
    <row r="58" spans="1:10" s="26" customFormat="1" ht="12" customHeight="1">
      <c r="A58" s="83">
        <f t="shared" si="1"/>
        <v>30</v>
      </c>
      <c r="B58" s="51" t="s">
        <v>55</v>
      </c>
      <c r="C58" s="51"/>
      <c r="D58" s="50"/>
      <c r="E58" s="50"/>
      <c r="F58" s="50"/>
      <c r="G58" s="50"/>
      <c r="H58" s="74"/>
      <c r="I58" s="50"/>
      <c r="J58" s="49"/>
    </row>
    <row r="59" spans="1:10" s="26" customFormat="1" ht="12" customHeight="1">
      <c r="A59" s="86">
        <f t="shared" si="1"/>
        <v>31</v>
      </c>
      <c r="B59" s="85" t="s">
        <v>68</v>
      </c>
      <c r="C59" s="85"/>
      <c r="D59" s="28"/>
      <c r="E59" s="28"/>
      <c r="F59" s="28"/>
      <c r="G59" s="28"/>
      <c r="H59" s="84"/>
      <c r="I59" s="28"/>
      <c r="J59" s="49"/>
    </row>
    <row r="60" spans="1:10" s="26" customFormat="1" ht="12" customHeight="1">
      <c r="A60" s="83">
        <f t="shared" si="1"/>
        <v>32</v>
      </c>
      <c r="B60" s="51" t="s">
        <v>54</v>
      </c>
      <c r="C60" s="51"/>
      <c r="D60" s="50"/>
      <c r="E60" s="50"/>
      <c r="F60" s="50"/>
      <c r="G60" s="50"/>
      <c r="H60" s="74"/>
      <c r="I60" s="50"/>
      <c r="J60" s="49"/>
    </row>
    <row r="61" spans="1:10" s="26" customFormat="1" ht="12" customHeight="1">
      <c r="A61" s="83">
        <f t="shared" si="1"/>
        <v>33</v>
      </c>
      <c r="B61" s="51" t="s">
        <v>53</v>
      </c>
      <c r="C61" s="51"/>
      <c r="D61" s="50"/>
      <c r="E61" s="50">
        <v>4</v>
      </c>
      <c r="F61" s="50">
        <v>150.80000000000001</v>
      </c>
      <c r="G61" s="50">
        <v>1</v>
      </c>
      <c r="H61" s="74">
        <v>6.77</v>
      </c>
      <c r="I61" s="50"/>
      <c r="J61" s="49"/>
    </row>
    <row r="62" spans="1:10" s="26" customFormat="1" ht="12" customHeight="1">
      <c r="A62" s="83">
        <f t="shared" si="1"/>
        <v>34</v>
      </c>
      <c r="B62" s="51" t="s">
        <v>36</v>
      </c>
      <c r="C62" s="51"/>
      <c r="D62" s="50"/>
      <c r="E62" s="50">
        <v>4</v>
      </c>
      <c r="F62" s="50">
        <v>150.84</v>
      </c>
      <c r="G62" s="50">
        <v>1</v>
      </c>
      <c r="H62" s="74">
        <v>6.77</v>
      </c>
      <c r="I62" s="50">
        <v>5</v>
      </c>
      <c r="J62" s="49">
        <v>27.1</v>
      </c>
    </row>
    <row r="63" spans="1:10" s="26" customFormat="1" ht="12" customHeight="1">
      <c r="A63" s="83">
        <f t="shared" si="1"/>
        <v>35</v>
      </c>
      <c r="B63" s="51" t="s">
        <v>52</v>
      </c>
      <c r="C63" s="51"/>
      <c r="D63" s="50"/>
      <c r="E63" s="50">
        <v>2</v>
      </c>
      <c r="F63" s="50">
        <v>75.400000000000006</v>
      </c>
      <c r="G63" s="50">
        <v>1</v>
      </c>
      <c r="H63" s="74">
        <v>6.77</v>
      </c>
      <c r="I63" s="50"/>
      <c r="J63" s="49"/>
    </row>
    <row r="64" spans="1:10" s="26" customFormat="1" ht="12" customHeight="1">
      <c r="A64" s="83">
        <f t="shared" si="1"/>
        <v>36</v>
      </c>
      <c r="B64" s="51" t="s">
        <v>50</v>
      </c>
      <c r="C64" s="51">
        <v>2</v>
      </c>
      <c r="D64" s="50">
        <v>334.19</v>
      </c>
      <c r="E64" s="50">
        <v>6</v>
      </c>
      <c r="F64" s="50">
        <v>226.2</v>
      </c>
      <c r="G64" s="50">
        <v>1</v>
      </c>
      <c r="H64" s="74">
        <v>6.77</v>
      </c>
      <c r="I64" s="50">
        <v>5</v>
      </c>
      <c r="J64" s="49">
        <v>27.1</v>
      </c>
    </row>
    <row r="65" spans="1:10" s="26" customFormat="1" ht="12" customHeight="1">
      <c r="A65" s="83">
        <f t="shared" si="1"/>
        <v>37</v>
      </c>
      <c r="B65" s="51" t="s">
        <v>49</v>
      </c>
      <c r="C65" s="51"/>
      <c r="D65" s="50"/>
      <c r="E65" s="50"/>
      <c r="F65" s="50"/>
      <c r="G65" s="50"/>
      <c r="H65" s="74"/>
      <c r="I65" s="50"/>
      <c r="J65" s="49"/>
    </row>
    <row r="66" spans="1:10" s="26" customFormat="1" ht="12" customHeight="1">
      <c r="A66" s="83">
        <f t="shared" si="1"/>
        <v>38</v>
      </c>
      <c r="B66" s="51" t="s">
        <v>35</v>
      </c>
      <c r="C66" s="51"/>
      <c r="D66" s="50"/>
      <c r="E66" s="50">
        <v>1</v>
      </c>
      <c r="F66" s="50">
        <v>37.700000000000003</v>
      </c>
      <c r="G66" s="50">
        <v>1</v>
      </c>
      <c r="H66" s="74">
        <v>6.77</v>
      </c>
      <c r="I66" s="50"/>
      <c r="J66" s="49"/>
    </row>
    <row r="67" spans="1:10" s="26" customFormat="1" ht="12" customHeight="1">
      <c r="A67" s="83">
        <f t="shared" si="1"/>
        <v>39</v>
      </c>
      <c r="B67" s="51" t="s">
        <v>45</v>
      </c>
      <c r="C67" s="51">
        <v>2</v>
      </c>
      <c r="D67" s="50">
        <v>334.19</v>
      </c>
      <c r="E67" s="50">
        <v>4</v>
      </c>
      <c r="F67" s="50">
        <v>150.80000000000001</v>
      </c>
      <c r="G67" s="50">
        <v>1</v>
      </c>
      <c r="H67" s="74">
        <v>6.77</v>
      </c>
      <c r="I67" s="50">
        <v>6</v>
      </c>
      <c r="J67" s="49">
        <v>32.520000000000003</v>
      </c>
    </row>
    <row r="68" spans="1:10" s="26" customFormat="1" ht="12" customHeight="1">
      <c r="A68" s="83">
        <f t="shared" si="1"/>
        <v>40</v>
      </c>
      <c r="B68" s="51" t="s">
        <v>44</v>
      </c>
      <c r="C68" s="51"/>
      <c r="D68" s="50"/>
      <c r="E68" s="50">
        <v>3</v>
      </c>
      <c r="F68" s="50">
        <v>113.14</v>
      </c>
      <c r="G68" s="50">
        <v>1</v>
      </c>
      <c r="H68" s="74">
        <v>6.77</v>
      </c>
      <c r="I68" s="50"/>
      <c r="J68" s="49"/>
    </row>
    <row r="69" spans="1:10" s="26" customFormat="1" ht="12" customHeight="1">
      <c r="A69" s="83">
        <f t="shared" si="1"/>
        <v>41</v>
      </c>
      <c r="B69" s="51" t="s">
        <v>43</v>
      </c>
      <c r="C69" s="51"/>
      <c r="D69" s="50"/>
      <c r="E69" s="50">
        <v>4</v>
      </c>
      <c r="F69" s="50">
        <v>150.80000000000001</v>
      </c>
      <c r="G69" s="50">
        <v>1</v>
      </c>
      <c r="H69" s="74">
        <v>6.77</v>
      </c>
      <c r="I69" s="50">
        <v>3</v>
      </c>
      <c r="J69" s="49">
        <v>16.27</v>
      </c>
    </row>
    <row r="70" spans="1:10" s="26" customFormat="1" ht="12" customHeight="1">
      <c r="A70" s="83">
        <f t="shared" si="1"/>
        <v>42</v>
      </c>
      <c r="B70" s="51" t="s">
        <v>42</v>
      </c>
      <c r="C70" s="51"/>
      <c r="D70" s="50"/>
      <c r="E70" s="50">
        <v>4</v>
      </c>
      <c r="F70" s="50">
        <v>150.80000000000001</v>
      </c>
      <c r="G70" s="50">
        <v>1</v>
      </c>
      <c r="H70" s="74">
        <v>6.77</v>
      </c>
      <c r="I70" s="50">
        <v>4</v>
      </c>
      <c r="J70" s="49">
        <v>21.68</v>
      </c>
    </row>
    <row r="71" spans="1:10" s="26" customFormat="1" ht="12" customHeight="1">
      <c r="A71" s="83">
        <f t="shared" si="1"/>
        <v>43</v>
      </c>
      <c r="B71" s="51" t="s">
        <v>41</v>
      </c>
      <c r="C71" s="51"/>
      <c r="D71" s="50"/>
      <c r="E71" s="50">
        <v>2</v>
      </c>
      <c r="F71" s="50">
        <v>75.400000000000006</v>
      </c>
      <c r="G71" s="50">
        <v>1</v>
      </c>
      <c r="H71" s="74">
        <v>6.77</v>
      </c>
      <c r="I71" s="50"/>
      <c r="J71" s="49"/>
    </row>
    <row r="72" spans="1:10" s="26" customFormat="1" ht="12" customHeight="1">
      <c r="A72" s="83">
        <f t="shared" si="1"/>
        <v>44</v>
      </c>
      <c r="B72" s="51" t="s">
        <v>67</v>
      </c>
      <c r="C72" s="51"/>
      <c r="D72" s="50"/>
      <c r="E72" s="50">
        <v>2</v>
      </c>
      <c r="F72" s="50">
        <v>75.400000000000006</v>
      </c>
      <c r="G72" s="50">
        <v>1</v>
      </c>
      <c r="H72" s="74">
        <v>6.77</v>
      </c>
      <c r="I72" s="50"/>
      <c r="J72" s="49"/>
    </row>
    <row r="73" spans="1:10" s="26" customFormat="1" ht="12" customHeight="1">
      <c r="A73" s="83">
        <f t="shared" si="1"/>
        <v>45</v>
      </c>
      <c r="B73" s="51" t="s">
        <v>66</v>
      </c>
      <c r="C73" s="51"/>
      <c r="D73" s="50"/>
      <c r="E73" s="50"/>
      <c r="F73" s="50"/>
      <c r="G73" s="50"/>
      <c r="H73" s="74"/>
      <c r="I73" s="50"/>
      <c r="J73" s="49"/>
    </row>
    <row r="74" spans="1:10" s="26" customFormat="1" ht="12" customHeight="1">
      <c r="A74" s="83">
        <f t="shared" si="1"/>
        <v>46</v>
      </c>
      <c r="B74" s="51" t="s">
        <v>65</v>
      </c>
      <c r="C74" s="51">
        <v>1</v>
      </c>
      <c r="D74" s="50">
        <v>167.1</v>
      </c>
      <c r="E74" s="50">
        <v>2</v>
      </c>
      <c r="F74" s="50">
        <v>75.400000000000006</v>
      </c>
      <c r="G74" s="50">
        <v>1</v>
      </c>
      <c r="H74" s="74">
        <v>6.77</v>
      </c>
      <c r="I74" s="50"/>
      <c r="J74" s="49"/>
    </row>
    <row r="75" spans="1:10" s="26" customFormat="1" ht="12" customHeight="1">
      <c r="A75" s="83">
        <f t="shared" si="1"/>
        <v>47</v>
      </c>
      <c r="B75" s="51" t="s">
        <v>64</v>
      </c>
      <c r="C75" s="51"/>
      <c r="D75" s="50"/>
      <c r="E75" s="50">
        <v>2</v>
      </c>
      <c r="F75" s="50">
        <v>75.400000000000006</v>
      </c>
      <c r="G75" s="50">
        <v>1</v>
      </c>
      <c r="H75" s="74">
        <v>6.77</v>
      </c>
      <c r="I75" s="50">
        <v>3</v>
      </c>
      <c r="J75" s="49">
        <v>16.27</v>
      </c>
    </row>
    <row r="76" spans="1:10" s="26" customFormat="1" ht="12" customHeight="1">
      <c r="A76" s="83">
        <f t="shared" si="1"/>
        <v>48</v>
      </c>
      <c r="B76" s="51" t="s">
        <v>63</v>
      </c>
      <c r="C76" s="51"/>
      <c r="D76" s="50"/>
      <c r="E76" s="50">
        <v>2</v>
      </c>
      <c r="F76" s="50">
        <v>75.400000000000006</v>
      </c>
      <c r="G76" s="50">
        <v>1</v>
      </c>
      <c r="H76" s="74">
        <v>6.77</v>
      </c>
      <c r="I76" s="50"/>
      <c r="J76" s="49"/>
    </row>
    <row r="77" spans="1:10" s="26" customFormat="1" ht="12" customHeight="1">
      <c r="A77" s="83">
        <f t="shared" si="1"/>
        <v>49</v>
      </c>
      <c r="B77" s="51" t="s">
        <v>62</v>
      </c>
      <c r="C77" s="51"/>
      <c r="D77" s="50"/>
      <c r="E77" s="50">
        <v>2</v>
      </c>
      <c r="F77" s="50">
        <v>75.400000000000006</v>
      </c>
      <c r="G77" s="50">
        <v>1</v>
      </c>
      <c r="H77" s="74">
        <v>6.77</v>
      </c>
      <c r="I77" s="50"/>
      <c r="J77" s="49"/>
    </row>
    <row r="78" spans="1:10" s="79" customFormat="1" ht="12">
      <c r="A78" s="82"/>
      <c r="B78" s="47" t="s">
        <v>21</v>
      </c>
      <c r="C78" s="81">
        <f t="shared" ref="C78:J78" si="2">SUM(C50:C77)</f>
        <v>5</v>
      </c>
      <c r="D78" s="81">
        <f t="shared" si="2"/>
        <v>835.48</v>
      </c>
      <c r="E78" s="81">
        <f t="shared" si="2"/>
        <v>99</v>
      </c>
      <c r="F78" s="81">
        <f t="shared" si="2"/>
        <v>3732.380000000001</v>
      </c>
      <c r="G78" s="80">
        <f t="shared" si="2"/>
        <v>23</v>
      </c>
      <c r="H78" s="80">
        <f t="shared" si="2"/>
        <v>155.70999999999998</v>
      </c>
      <c r="I78" s="80">
        <f t="shared" si="2"/>
        <v>41</v>
      </c>
      <c r="J78" s="80">
        <f t="shared" si="2"/>
        <v>222.24000000000004</v>
      </c>
    </row>
    <row r="79" spans="1:10" s="77" customFormat="1" ht="15" customHeight="1">
      <c r="A79" s="73"/>
      <c r="B79" s="42" t="s">
        <v>61</v>
      </c>
      <c r="C79" s="42"/>
      <c r="D79" s="41"/>
      <c r="E79" s="78"/>
      <c r="F79" s="78"/>
      <c r="G79" s="78"/>
      <c r="H79" s="78"/>
      <c r="I79" s="78"/>
      <c r="J79" s="78"/>
    </row>
    <row r="80" spans="1:10" s="26" customFormat="1" ht="12" customHeight="1">
      <c r="A80" s="70">
        <f>A77+1</f>
        <v>50</v>
      </c>
      <c r="B80" s="51" t="s">
        <v>23</v>
      </c>
      <c r="C80" s="51">
        <v>1</v>
      </c>
      <c r="D80" s="69">
        <v>167.096</v>
      </c>
      <c r="E80" s="50">
        <v>3</v>
      </c>
      <c r="F80" s="74">
        <v>113.4</v>
      </c>
      <c r="G80" s="50"/>
      <c r="H80" s="50"/>
      <c r="I80" s="50">
        <v>2</v>
      </c>
      <c r="J80" s="49">
        <v>10.85</v>
      </c>
    </row>
    <row r="81" spans="1:10" s="26" customFormat="1" ht="12" customHeight="1">
      <c r="A81" s="70">
        <f t="shared" ref="A81:A106" si="3">A80+1</f>
        <v>51</v>
      </c>
      <c r="B81" s="51" t="s">
        <v>60</v>
      </c>
      <c r="C81" s="51">
        <v>1</v>
      </c>
      <c r="D81" s="69">
        <v>167.1</v>
      </c>
      <c r="E81" s="50">
        <v>1</v>
      </c>
      <c r="F81" s="74">
        <v>37.71</v>
      </c>
      <c r="G81" s="69">
        <v>0</v>
      </c>
      <c r="H81" s="69"/>
      <c r="I81" s="50">
        <v>2</v>
      </c>
      <c r="J81" s="76">
        <v>10.85</v>
      </c>
    </row>
    <row r="82" spans="1:10" s="26" customFormat="1" ht="12" customHeight="1">
      <c r="A82" s="70">
        <f t="shared" si="3"/>
        <v>52</v>
      </c>
      <c r="B82" s="51" t="s">
        <v>59</v>
      </c>
      <c r="C82" s="51">
        <v>1</v>
      </c>
      <c r="D82" s="69">
        <v>167.096</v>
      </c>
      <c r="E82" s="50"/>
      <c r="F82" s="74"/>
      <c r="G82" s="69"/>
      <c r="H82" s="69"/>
      <c r="I82" s="50">
        <v>2</v>
      </c>
      <c r="J82" s="49">
        <v>10.85</v>
      </c>
    </row>
    <row r="83" spans="1:10" s="26" customFormat="1" ht="12" customHeight="1">
      <c r="A83" s="70">
        <f t="shared" si="3"/>
        <v>53</v>
      </c>
      <c r="B83" s="51" t="s">
        <v>22</v>
      </c>
      <c r="C83" s="51">
        <v>1</v>
      </c>
      <c r="D83" s="69">
        <v>167.096</v>
      </c>
      <c r="E83" s="50">
        <v>2</v>
      </c>
      <c r="F83" s="74">
        <v>75.42</v>
      </c>
      <c r="G83" s="50">
        <v>2</v>
      </c>
      <c r="H83" s="74">
        <v>13.54</v>
      </c>
      <c r="I83" s="50">
        <v>2</v>
      </c>
      <c r="J83" s="49">
        <v>10.85</v>
      </c>
    </row>
    <row r="84" spans="1:10" s="26" customFormat="1" ht="12" customHeight="1">
      <c r="A84" s="70">
        <f t="shared" si="3"/>
        <v>54</v>
      </c>
      <c r="B84" s="51" t="s">
        <v>58</v>
      </c>
      <c r="C84" s="51">
        <v>1</v>
      </c>
      <c r="D84" s="69">
        <v>167.096</v>
      </c>
      <c r="E84" s="50"/>
      <c r="F84" s="74"/>
      <c r="G84" s="50">
        <v>1</v>
      </c>
      <c r="H84" s="74">
        <v>6.77</v>
      </c>
      <c r="I84" s="50">
        <v>1</v>
      </c>
      <c r="J84" s="49">
        <v>5.42</v>
      </c>
    </row>
    <row r="85" spans="1:10" s="26" customFormat="1" ht="12" customHeight="1">
      <c r="A85" s="70">
        <f t="shared" si="3"/>
        <v>55</v>
      </c>
      <c r="B85" s="51" t="s">
        <v>39</v>
      </c>
      <c r="C85" s="51">
        <v>2</v>
      </c>
      <c r="D85" s="69">
        <v>334.19</v>
      </c>
      <c r="E85" s="50">
        <v>2</v>
      </c>
      <c r="F85" s="74">
        <v>75.400000000000006</v>
      </c>
      <c r="G85" s="50">
        <v>2</v>
      </c>
      <c r="H85" s="74">
        <v>13.54</v>
      </c>
      <c r="I85" s="50">
        <v>1</v>
      </c>
      <c r="J85" s="49">
        <v>5.42</v>
      </c>
    </row>
    <row r="86" spans="1:10" s="26" customFormat="1" ht="12" customHeight="1">
      <c r="A86" s="70">
        <f t="shared" si="3"/>
        <v>56</v>
      </c>
      <c r="B86" s="51" t="s">
        <v>38</v>
      </c>
      <c r="C86" s="51">
        <v>3</v>
      </c>
      <c r="D86" s="69">
        <v>501.28699999999998</v>
      </c>
      <c r="E86" s="50">
        <v>4</v>
      </c>
      <c r="F86" s="74">
        <v>150.80000000000001</v>
      </c>
      <c r="G86" s="50">
        <v>3</v>
      </c>
      <c r="H86" s="74">
        <v>20.32</v>
      </c>
      <c r="I86" s="50">
        <v>4</v>
      </c>
      <c r="J86" s="49">
        <v>21.69</v>
      </c>
    </row>
    <row r="87" spans="1:10" s="26" customFormat="1" ht="12" customHeight="1">
      <c r="A87" s="70">
        <f t="shared" si="3"/>
        <v>57</v>
      </c>
      <c r="B87" s="51" t="s">
        <v>37</v>
      </c>
      <c r="C87" s="51">
        <v>1</v>
      </c>
      <c r="D87" s="69">
        <v>167.096</v>
      </c>
      <c r="E87" s="50">
        <v>2</v>
      </c>
      <c r="F87" s="74">
        <v>75.400000000000006</v>
      </c>
      <c r="G87" s="50">
        <v>2</v>
      </c>
      <c r="H87" s="74">
        <v>13.54</v>
      </c>
      <c r="I87" s="50">
        <v>1</v>
      </c>
      <c r="J87" s="49">
        <v>5.423</v>
      </c>
    </row>
    <row r="88" spans="1:10" s="26" customFormat="1" ht="12" customHeight="1">
      <c r="A88" s="70">
        <f t="shared" si="3"/>
        <v>58</v>
      </c>
      <c r="B88" s="51" t="s">
        <v>57</v>
      </c>
      <c r="C88" s="51">
        <v>1</v>
      </c>
      <c r="D88" s="69">
        <v>167.096</v>
      </c>
      <c r="E88" s="50">
        <v>3</v>
      </c>
      <c r="F88" s="74">
        <v>113.1</v>
      </c>
      <c r="G88" s="50">
        <v>2</v>
      </c>
      <c r="H88" s="74">
        <v>13.54</v>
      </c>
      <c r="I88" s="50">
        <v>3</v>
      </c>
      <c r="J88" s="49">
        <v>16.27</v>
      </c>
    </row>
    <row r="89" spans="1:10" s="26" customFormat="1" ht="12" customHeight="1">
      <c r="A89" s="70">
        <f t="shared" si="3"/>
        <v>59</v>
      </c>
      <c r="B89" s="51" t="s">
        <v>56</v>
      </c>
      <c r="C89" s="51"/>
      <c r="D89" s="69"/>
      <c r="E89" s="50">
        <v>2</v>
      </c>
      <c r="F89" s="74">
        <v>75.400000000000006</v>
      </c>
      <c r="G89" s="50">
        <v>1</v>
      </c>
      <c r="H89" s="74">
        <v>6.77</v>
      </c>
      <c r="I89" s="50">
        <v>1</v>
      </c>
      <c r="J89" s="49">
        <v>5.42</v>
      </c>
    </row>
    <row r="90" spans="1:10" s="26" customFormat="1" ht="12" customHeight="1">
      <c r="A90" s="70">
        <f t="shared" si="3"/>
        <v>60</v>
      </c>
      <c r="B90" s="51" t="s">
        <v>55</v>
      </c>
      <c r="C90" s="51">
        <v>1</v>
      </c>
      <c r="D90" s="69">
        <v>167.096</v>
      </c>
      <c r="E90" s="50">
        <v>4</v>
      </c>
      <c r="F90" s="74">
        <v>150.80000000000001</v>
      </c>
      <c r="G90" s="50">
        <v>2</v>
      </c>
      <c r="H90" s="74">
        <v>13.54</v>
      </c>
      <c r="I90" s="50">
        <v>1</v>
      </c>
      <c r="J90" s="49">
        <v>5.42</v>
      </c>
    </row>
    <row r="91" spans="1:10" s="26" customFormat="1" ht="12" customHeight="1">
      <c r="A91" s="70">
        <f t="shared" si="3"/>
        <v>61</v>
      </c>
      <c r="B91" s="51" t="s">
        <v>54</v>
      </c>
      <c r="C91" s="51"/>
      <c r="D91" s="69"/>
      <c r="E91" s="50"/>
      <c r="F91" s="74"/>
      <c r="G91" s="50"/>
      <c r="H91" s="74"/>
      <c r="I91" s="50">
        <v>3</v>
      </c>
      <c r="J91" s="49">
        <v>16.27</v>
      </c>
    </row>
    <row r="92" spans="1:10" s="26" customFormat="1" ht="12" customHeight="1">
      <c r="A92" s="70">
        <f t="shared" si="3"/>
        <v>62</v>
      </c>
      <c r="B92" s="51" t="s">
        <v>53</v>
      </c>
      <c r="C92" s="51"/>
      <c r="D92" s="69"/>
      <c r="E92" s="50"/>
      <c r="F92" s="74"/>
      <c r="G92" s="50"/>
      <c r="H92" s="74"/>
      <c r="I92" s="50">
        <v>5</v>
      </c>
      <c r="J92" s="49">
        <v>27.1</v>
      </c>
    </row>
    <row r="93" spans="1:10" s="26" customFormat="1" ht="12" customHeight="1">
      <c r="A93" s="70">
        <f t="shared" si="3"/>
        <v>63</v>
      </c>
      <c r="B93" s="51" t="s">
        <v>52</v>
      </c>
      <c r="C93" s="51">
        <v>1</v>
      </c>
      <c r="D93" s="69">
        <v>167.096</v>
      </c>
      <c r="E93" s="50">
        <v>3</v>
      </c>
      <c r="F93" s="74">
        <v>113.1</v>
      </c>
      <c r="G93" s="50">
        <v>3</v>
      </c>
      <c r="H93" s="74">
        <v>20.32</v>
      </c>
      <c r="I93" s="50"/>
      <c r="J93" s="49"/>
    </row>
    <row r="94" spans="1:10" s="26" customFormat="1" ht="12" customHeight="1">
      <c r="A94" s="70">
        <f t="shared" si="3"/>
        <v>64</v>
      </c>
      <c r="B94" s="51" t="s">
        <v>51</v>
      </c>
      <c r="C94" s="51">
        <v>1</v>
      </c>
      <c r="D94" s="69">
        <v>167.096</v>
      </c>
      <c r="E94" s="50">
        <v>1</v>
      </c>
      <c r="F94" s="74">
        <v>37.71</v>
      </c>
      <c r="G94" s="50">
        <v>1</v>
      </c>
      <c r="H94" s="74">
        <v>6.77</v>
      </c>
      <c r="I94" s="50">
        <v>1</v>
      </c>
      <c r="J94" s="49">
        <v>5.423</v>
      </c>
    </row>
    <row r="95" spans="1:10" s="26" customFormat="1" ht="12" customHeight="1">
      <c r="A95" s="70">
        <f t="shared" si="3"/>
        <v>65</v>
      </c>
      <c r="B95" s="51" t="s">
        <v>50</v>
      </c>
      <c r="C95" s="51">
        <v>1</v>
      </c>
      <c r="D95" s="69">
        <v>167.096</v>
      </c>
      <c r="E95" s="50">
        <v>1</v>
      </c>
      <c r="F95" s="74">
        <v>37.71</v>
      </c>
      <c r="G95" s="50">
        <v>1</v>
      </c>
      <c r="H95" s="74">
        <v>6.77</v>
      </c>
      <c r="I95" s="50">
        <v>1</v>
      </c>
      <c r="J95" s="49">
        <v>5.423</v>
      </c>
    </row>
    <row r="96" spans="1:10" s="26" customFormat="1" ht="12" customHeight="1">
      <c r="A96" s="70">
        <f t="shared" si="3"/>
        <v>66</v>
      </c>
      <c r="B96" s="51" t="s">
        <v>49</v>
      </c>
      <c r="C96" s="51">
        <v>2</v>
      </c>
      <c r="D96" s="69">
        <v>334.19</v>
      </c>
      <c r="E96" s="50">
        <v>1</v>
      </c>
      <c r="F96" s="74">
        <v>37.700000000000003</v>
      </c>
      <c r="G96" s="50">
        <v>1</v>
      </c>
      <c r="H96" s="74">
        <v>6.77</v>
      </c>
      <c r="I96" s="50">
        <v>3</v>
      </c>
      <c r="J96" s="75">
        <v>16.27</v>
      </c>
    </row>
    <row r="97" spans="1:10" s="26" customFormat="1" ht="12" customHeight="1">
      <c r="A97" s="70">
        <f t="shared" si="3"/>
        <v>67</v>
      </c>
      <c r="B97" s="51" t="s">
        <v>48</v>
      </c>
      <c r="C97" s="51">
        <v>1</v>
      </c>
      <c r="D97" s="69">
        <v>167.096</v>
      </c>
      <c r="E97" s="50">
        <v>5</v>
      </c>
      <c r="F97" s="74">
        <v>188.5</v>
      </c>
      <c r="G97" s="50">
        <v>22</v>
      </c>
      <c r="H97" s="74">
        <v>149.6</v>
      </c>
      <c r="I97" s="50">
        <v>3</v>
      </c>
      <c r="J97" s="49">
        <v>16.27</v>
      </c>
    </row>
    <row r="98" spans="1:10" s="26" customFormat="1" ht="12" customHeight="1">
      <c r="A98" s="70">
        <f t="shared" si="3"/>
        <v>68</v>
      </c>
      <c r="B98" s="51" t="s">
        <v>35</v>
      </c>
      <c r="C98" s="51"/>
      <c r="D98" s="69"/>
      <c r="E98" s="50">
        <v>1</v>
      </c>
      <c r="F98" s="74">
        <v>37.71</v>
      </c>
      <c r="G98" s="50"/>
      <c r="H98" s="74"/>
      <c r="I98" s="50">
        <v>2</v>
      </c>
      <c r="J98" s="49">
        <v>10.85</v>
      </c>
    </row>
    <row r="99" spans="1:10" s="26" customFormat="1" ht="12" customHeight="1">
      <c r="A99" s="70">
        <f t="shared" si="3"/>
        <v>69</v>
      </c>
      <c r="B99" s="51" t="s">
        <v>47</v>
      </c>
      <c r="C99" s="51">
        <v>1</v>
      </c>
      <c r="D99" s="69">
        <v>167.096</v>
      </c>
      <c r="E99" s="50">
        <v>2</v>
      </c>
      <c r="F99" s="74">
        <v>75.42</v>
      </c>
      <c r="G99" s="50"/>
      <c r="H99" s="74"/>
      <c r="I99" s="50">
        <v>2</v>
      </c>
      <c r="J99" s="49">
        <v>10.85</v>
      </c>
    </row>
    <row r="100" spans="1:10" s="26" customFormat="1" ht="12" customHeight="1">
      <c r="A100" s="70">
        <f t="shared" si="3"/>
        <v>70</v>
      </c>
      <c r="B100" s="51" t="s">
        <v>46</v>
      </c>
      <c r="C100" s="51"/>
      <c r="D100" s="69"/>
      <c r="E100" s="50">
        <v>3</v>
      </c>
      <c r="F100" s="74">
        <v>113.1</v>
      </c>
      <c r="G100" s="50"/>
      <c r="H100" s="74"/>
      <c r="I100" s="50">
        <v>2</v>
      </c>
      <c r="J100" s="49">
        <v>10.85</v>
      </c>
    </row>
    <row r="101" spans="1:10" s="26" customFormat="1" ht="12" customHeight="1">
      <c r="A101" s="70">
        <f t="shared" si="3"/>
        <v>71</v>
      </c>
      <c r="B101" s="51" t="s">
        <v>34</v>
      </c>
      <c r="C101" s="51">
        <v>1</v>
      </c>
      <c r="D101" s="69">
        <v>167.096</v>
      </c>
      <c r="E101" s="50">
        <v>6</v>
      </c>
      <c r="F101" s="74">
        <v>226.2</v>
      </c>
      <c r="G101" s="50">
        <v>2</v>
      </c>
      <c r="H101" s="74">
        <v>13.54</v>
      </c>
      <c r="I101" s="50">
        <v>3</v>
      </c>
      <c r="J101" s="49">
        <v>16.27</v>
      </c>
    </row>
    <row r="102" spans="1:10" s="26" customFormat="1" ht="12" customHeight="1">
      <c r="A102" s="70">
        <f t="shared" si="3"/>
        <v>72</v>
      </c>
      <c r="B102" s="51" t="s">
        <v>45</v>
      </c>
      <c r="C102" s="51">
        <v>1</v>
      </c>
      <c r="D102" s="69">
        <v>167.096</v>
      </c>
      <c r="E102" s="50">
        <v>2</v>
      </c>
      <c r="F102" s="74">
        <v>75.42</v>
      </c>
      <c r="G102" s="50">
        <v>1</v>
      </c>
      <c r="H102" s="74">
        <v>6.77</v>
      </c>
      <c r="I102" s="50">
        <v>2</v>
      </c>
      <c r="J102" s="49">
        <v>10.85</v>
      </c>
    </row>
    <row r="103" spans="1:10" s="26" customFormat="1" ht="12" customHeight="1">
      <c r="A103" s="70">
        <f t="shared" si="3"/>
        <v>73</v>
      </c>
      <c r="B103" s="51" t="s">
        <v>44</v>
      </c>
      <c r="C103" s="51">
        <v>1</v>
      </c>
      <c r="D103" s="69">
        <v>167.096</v>
      </c>
      <c r="E103" s="50">
        <v>4</v>
      </c>
      <c r="F103" s="74">
        <v>150.80000000000001</v>
      </c>
      <c r="G103" s="50">
        <v>3</v>
      </c>
      <c r="H103" s="74">
        <v>20.32</v>
      </c>
      <c r="I103" s="50">
        <v>4</v>
      </c>
      <c r="J103" s="49">
        <v>21.6</v>
      </c>
    </row>
    <row r="104" spans="1:10" s="26" customFormat="1" ht="12" customHeight="1">
      <c r="A104" s="70">
        <f t="shared" si="3"/>
        <v>74</v>
      </c>
      <c r="B104" s="51" t="s">
        <v>43</v>
      </c>
      <c r="C104" s="51">
        <v>2</v>
      </c>
      <c r="D104" s="69">
        <v>334.19</v>
      </c>
      <c r="E104" s="50">
        <v>2</v>
      </c>
      <c r="F104" s="74">
        <v>75.400000000000006</v>
      </c>
      <c r="G104" s="50">
        <v>3</v>
      </c>
      <c r="H104" s="74">
        <v>20.32</v>
      </c>
      <c r="I104" s="50">
        <v>4</v>
      </c>
      <c r="J104" s="75">
        <v>21.6</v>
      </c>
    </row>
    <row r="105" spans="1:10" s="26" customFormat="1" ht="12" customHeight="1">
      <c r="A105" s="70">
        <f t="shared" si="3"/>
        <v>75</v>
      </c>
      <c r="B105" s="51" t="s">
        <v>42</v>
      </c>
      <c r="C105" s="51">
        <v>1</v>
      </c>
      <c r="D105" s="69">
        <v>167.096</v>
      </c>
      <c r="E105" s="50">
        <v>1</v>
      </c>
      <c r="F105" s="74">
        <v>37.71</v>
      </c>
      <c r="G105" s="50">
        <v>2</v>
      </c>
      <c r="H105" s="74">
        <v>13.54</v>
      </c>
      <c r="I105" s="50">
        <v>2</v>
      </c>
      <c r="J105" s="49">
        <v>10.85</v>
      </c>
    </row>
    <row r="106" spans="1:10" s="26" customFormat="1" ht="12" customHeight="1">
      <c r="A106" s="70">
        <f t="shared" si="3"/>
        <v>76</v>
      </c>
      <c r="B106" s="51" t="s">
        <v>41</v>
      </c>
      <c r="C106" s="51">
        <v>1</v>
      </c>
      <c r="D106" s="69">
        <v>167.096</v>
      </c>
      <c r="E106" s="50">
        <v>1</v>
      </c>
      <c r="F106" s="74">
        <v>37.71</v>
      </c>
      <c r="G106" s="50">
        <v>2</v>
      </c>
      <c r="H106" s="74">
        <v>13.54</v>
      </c>
      <c r="I106" s="50"/>
      <c r="J106" s="49">
        <v>10.85</v>
      </c>
    </row>
    <row r="107" spans="1:10" s="26" customFormat="1" ht="13.5" customHeight="1">
      <c r="A107" s="48"/>
      <c r="B107" s="47" t="s">
        <v>21</v>
      </c>
      <c r="C107" s="46">
        <f t="shared" ref="C107:J107" si="4">SUM(C80:C106)</f>
        <v>27</v>
      </c>
      <c r="D107" s="46">
        <f t="shared" si="4"/>
        <v>4511.5889999999999</v>
      </c>
      <c r="E107" s="45">
        <f t="shared" si="4"/>
        <v>56</v>
      </c>
      <c r="F107" s="46">
        <f t="shared" si="4"/>
        <v>2111.6200000000003</v>
      </c>
      <c r="G107" s="45">
        <f t="shared" si="4"/>
        <v>56</v>
      </c>
      <c r="H107" s="46">
        <f t="shared" si="4"/>
        <v>379.82000000000005</v>
      </c>
      <c r="I107" s="46">
        <f t="shared" si="4"/>
        <v>57</v>
      </c>
      <c r="J107" s="46">
        <f t="shared" si="4"/>
        <v>319.7890000000001</v>
      </c>
    </row>
    <row r="108" spans="1:10" s="72" customFormat="1" ht="15" customHeight="1">
      <c r="A108" s="73"/>
      <c r="B108" s="42" t="s">
        <v>40</v>
      </c>
      <c r="C108" s="42"/>
      <c r="D108" s="41"/>
      <c r="E108" s="41"/>
      <c r="F108" s="41"/>
      <c r="G108" s="41"/>
      <c r="H108" s="41"/>
      <c r="I108" s="41"/>
      <c r="J108" s="41"/>
    </row>
    <row r="109" spans="1:10" s="5" customFormat="1" ht="11.25" customHeight="1">
      <c r="A109" s="70">
        <v>77</v>
      </c>
      <c r="B109" s="51" t="s">
        <v>39</v>
      </c>
      <c r="C109" s="51"/>
      <c r="D109" s="69"/>
      <c r="E109" s="50">
        <v>2</v>
      </c>
      <c r="F109" s="50">
        <v>75.42</v>
      </c>
      <c r="G109" s="50">
        <v>10</v>
      </c>
      <c r="H109" s="50">
        <v>68</v>
      </c>
      <c r="I109" s="50"/>
      <c r="J109" s="49"/>
    </row>
    <row r="110" spans="1:10" s="5" customFormat="1" ht="11.25" customHeight="1">
      <c r="A110" s="70">
        <f>A109+1</f>
        <v>78</v>
      </c>
      <c r="B110" s="51" t="s">
        <v>38</v>
      </c>
      <c r="C110" s="51"/>
      <c r="D110" s="69"/>
      <c r="E110" s="50"/>
      <c r="F110" s="50"/>
      <c r="G110" s="50"/>
      <c r="H110" s="50"/>
      <c r="I110" s="50"/>
      <c r="J110" s="49"/>
    </row>
    <row r="111" spans="1:10" s="5" customFormat="1" ht="11.25" customHeight="1">
      <c r="A111" s="70">
        <f>A110+1</f>
        <v>79</v>
      </c>
      <c r="B111" s="51" t="s">
        <v>37</v>
      </c>
      <c r="C111" s="51"/>
      <c r="D111" s="69"/>
      <c r="E111" s="50">
        <v>2</v>
      </c>
      <c r="F111" s="50">
        <v>75.42</v>
      </c>
      <c r="G111" s="71"/>
      <c r="H111" s="50"/>
      <c r="I111" s="50">
        <v>1</v>
      </c>
      <c r="J111" s="49">
        <v>5.42</v>
      </c>
    </row>
    <row r="112" spans="1:10" s="5" customFormat="1" ht="11.25" customHeight="1">
      <c r="A112" s="70">
        <v>80</v>
      </c>
      <c r="B112" s="51" t="s">
        <v>36</v>
      </c>
      <c r="C112" s="51">
        <v>1</v>
      </c>
      <c r="D112" s="69">
        <v>167.096</v>
      </c>
      <c r="E112" s="50"/>
      <c r="F112" s="50"/>
      <c r="G112" s="50"/>
      <c r="H112" s="50"/>
      <c r="I112" s="69"/>
      <c r="J112" s="49"/>
    </row>
    <row r="113" spans="1:10" s="5" customFormat="1" ht="11.25" customHeight="1">
      <c r="A113" s="70">
        <v>81</v>
      </c>
      <c r="B113" s="51" t="s">
        <v>35</v>
      </c>
      <c r="C113" s="51"/>
      <c r="D113" s="69"/>
      <c r="E113" s="50"/>
      <c r="F113" s="50"/>
      <c r="G113" s="50"/>
      <c r="H113" s="50"/>
      <c r="I113" s="50"/>
      <c r="J113" s="49"/>
    </row>
    <row r="114" spans="1:10" s="5" customFormat="1" ht="11.25" customHeight="1">
      <c r="A114" s="70">
        <v>82</v>
      </c>
      <c r="B114" s="51" t="s">
        <v>34</v>
      </c>
      <c r="C114" s="51">
        <v>1</v>
      </c>
      <c r="D114" s="69">
        <v>167.096</v>
      </c>
      <c r="E114" s="50">
        <v>1</v>
      </c>
      <c r="F114" s="50">
        <v>37.700000000000003</v>
      </c>
      <c r="G114" s="50"/>
      <c r="H114" s="50"/>
      <c r="I114" s="50"/>
      <c r="J114" s="49"/>
    </row>
    <row r="115" spans="1:10" s="26" customFormat="1" ht="11.25" customHeight="1">
      <c r="A115" s="70">
        <v>83</v>
      </c>
      <c r="B115" s="51" t="s">
        <v>33</v>
      </c>
      <c r="C115" s="51"/>
      <c r="D115" s="69"/>
      <c r="E115" s="50"/>
      <c r="F115" s="50"/>
      <c r="G115" s="50"/>
      <c r="H115" s="50"/>
      <c r="I115" s="50"/>
      <c r="J115" s="49"/>
    </row>
    <row r="116" spans="1:10" s="5" customFormat="1" ht="13.5" customHeight="1">
      <c r="A116" s="68"/>
      <c r="B116" s="47" t="s">
        <v>21</v>
      </c>
      <c r="C116" s="45">
        <f t="shared" ref="C116:J116" si="5">SUM(C109:C115)</f>
        <v>2</v>
      </c>
      <c r="D116" s="67">
        <f t="shared" si="5"/>
        <v>334.19200000000001</v>
      </c>
      <c r="E116" s="45">
        <f t="shared" si="5"/>
        <v>5</v>
      </c>
      <c r="F116" s="45">
        <f t="shared" si="5"/>
        <v>188.54000000000002</v>
      </c>
      <c r="G116" s="45">
        <f t="shared" si="5"/>
        <v>10</v>
      </c>
      <c r="H116" s="46">
        <f t="shared" si="5"/>
        <v>68</v>
      </c>
      <c r="I116" s="66">
        <f t="shared" si="5"/>
        <v>1</v>
      </c>
      <c r="J116" s="46">
        <f t="shared" si="5"/>
        <v>5.42</v>
      </c>
    </row>
    <row r="117" spans="1:10" s="26" customFormat="1" ht="8.25" customHeight="1">
      <c r="A117" s="65"/>
      <c r="B117" s="64"/>
      <c r="C117" s="64"/>
      <c r="D117" s="63"/>
      <c r="E117" s="62"/>
      <c r="F117" s="62"/>
      <c r="G117" s="62"/>
      <c r="H117" s="62"/>
      <c r="I117" s="62"/>
      <c r="J117" s="61"/>
    </row>
    <row r="118" spans="1:10" s="57" customFormat="1" ht="13.8">
      <c r="A118" s="60"/>
      <c r="B118" s="42" t="s">
        <v>32</v>
      </c>
      <c r="C118" s="42"/>
      <c r="D118" s="59"/>
      <c r="E118" s="59"/>
      <c r="F118" s="59"/>
      <c r="G118" s="59"/>
      <c r="H118" s="59"/>
      <c r="I118" s="59"/>
      <c r="J118" s="58"/>
    </row>
    <row r="119" spans="1:10" s="5" customFormat="1" ht="11.25" customHeight="1">
      <c r="A119" s="52">
        <v>84</v>
      </c>
      <c r="B119" s="51" t="s">
        <v>31</v>
      </c>
      <c r="C119" s="51"/>
      <c r="D119" s="50"/>
      <c r="E119" s="50">
        <v>1</v>
      </c>
      <c r="F119" s="50">
        <v>37.71</v>
      </c>
      <c r="G119" s="50"/>
      <c r="H119" s="50"/>
      <c r="I119" s="50">
        <v>2</v>
      </c>
      <c r="J119" s="49">
        <v>10.85</v>
      </c>
    </row>
    <row r="120" spans="1:10" s="5" customFormat="1" ht="11.25" customHeight="1">
      <c r="A120" s="52">
        <v>85</v>
      </c>
      <c r="B120" s="51" t="s">
        <v>30</v>
      </c>
      <c r="C120" s="51">
        <v>1</v>
      </c>
      <c r="D120" s="50">
        <v>167.096</v>
      </c>
      <c r="E120" s="50">
        <v>1</v>
      </c>
      <c r="F120" s="50">
        <v>37.700000000000003</v>
      </c>
      <c r="G120" s="50"/>
      <c r="H120" s="50"/>
      <c r="I120" s="50">
        <v>3</v>
      </c>
      <c r="J120" s="49">
        <v>16.260000000000002</v>
      </c>
    </row>
    <row r="121" spans="1:10" s="5" customFormat="1" ht="11.25" customHeight="1">
      <c r="A121" s="52">
        <v>86</v>
      </c>
      <c r="B121" s="51" t="s">
        <v>29</v>
      </c>
      <c r="C121" s="51">
        <v>1</v>
      </c>
      <c r="D121" s="50">
        <v>167.1</v>
      </c>
      <c r="E121" s="50"/>
      <c r="F121" s="50"/>
      <c r="G121" s="50"/>
      <c r="H121" s="50"/>
      <c r="I121" s="50">
        <v>2</v>
      </c>
      <c r="J121" s="49">
        <v>10.85</v>
      </c>
    </row>
    <row r="122" spans="1:10" s="5" customFormat="1" ht="11.25" customHeight="1">
      <c r="A122" s="52">
        <v>87</v>
      </c>
      <c r="B122" s="51" t="s">
        <v>28</v>
      </c>
      <c r="C122" s="51"/>
      <c r="D122" s="50"/>
      <c r="E122" s="50">
        <v>1</v>
      </c>
      <c r="F122" s="50">
        <v>37.71</v>
      </c>
      <c r="G122" s="50"/>
      <c r="H122" s="50"/>
      <c r="I122" s="50">
        <v>2</v>
      </c>
      <c r="J122" s="49">
        <v>10.85</v>
      </c>
    </row>
    <row r="123" spans="1:10" s="5" customFormat="1" ht="11.25" customHeight="1">
      <c r="A123" s="52">
        <v>88</v>
      </c>
      <c r="B123" s="51" t="s">
        <v>27</v>
      </c>
      <c r="C123" s="51">
        <v>1</v>
      </c>
      <c r="D123" s="50">
        <v>167.096</v>
      </c>
      <c r="E123" s="50">
        <v>1</v>
      </c>
      <c r="F123" s="50">
        <v>37.71</v>
      </c>
      <c r="G123" s="50"/>
      <c r="H123" s="50"/>
      <c r="I123" s="50">
        <v>2</v>
      </c>
      <c r="J123" s="49">
        <v>10.85</v>
      </c>
    </row>
    <row r="124" spans="1:10" s="5" customFormat="1" ht="11.25" customHeight="1">
      <c r="A124" s="52">
        <v>89</v>
      </c>
      <c r="B124" s="51" t="s">
        <v>26</v>
      </c>
      <c r="C124" s="51"/>
      <c r="D124" s="50"/>
      <c r="E124" s="50"/>
      <c r="F124" s="50"/>
      <c r="G124" s="50"/>
      <c r="H124" s="50"/>
      <c r="I124" s="50"/>
      <c r="J124" s="49"/>
    </row>
    <row r="125" spans="1:10" s="5" customFormat="1" ht="11.25" customHeight="1">
      <c r="A125" s="52">
        <v>90</v>
      </c>
      <c r="B125" s="51" t="s">
        <v>25</v>
      </c>
      <c r="C125" s="51"/>
      <c r="D125" s="50"/>
      <c r="E125" s="50"/>
      <c r="F125" s="50"/>
      <c r="G125" s="50"/>
      <c r="H125" s="50"/>
      <c r="I125" s="50">
        <v>3</v>
      </c>
      <c r="J125" s="49">
        <v>16.260000000000002</v>
      </c>
    </row>
    <row r="126" spans="1:10" s="5" customFormat="1" ht="13.5" customHeight="1">
      <c r="A126" s="56"/>
      <c r="B126" s="47" t="s">
        <v>21</v>
      </c>
      <c r="C126" s="45">
        <f t="shared" ref="C126:J126" si="6">SUM(C119:C125)</f>
        <v>3</v>
      </c>
      <c r="D126" s="46">
        <f t="shared" si="6"/>
        <v>501.29200000000003</v>
      </c>
      <c r="E126" s="46">
        <f t="shared" si="6"/>
        <v>4</v>
      </c>
      <c r="F126" s="46">
        <f t="shared" si="6"/>
        <v>150.83000000000001</v>
      </c>
      <c r="G126" s="46">
        <f t="shared" si="6"/>
        <v>0</v>
      </c>
      <c r="H126" s="46">
        <f t="shared" si="6"/>
        <v>0</v>
      </c>
      <c r="I126" s="46">
        <f t="shared" si="6"/>
        <v>14</v>
      </c>
      <c r="J126" s="46">
        <f t="shared" si="6"/>
        <v>75.92</v>
      </c>
    </row>
    <row r="127" spans="1:10" s="3" customFormat="1" ht="7.5" customHeight="1">
      <c r="A127" s="55"/>
      <c r="B127" s="54"/>
      <c r="C127" s="54"/>
      <c r="D127" s="53"/>
      <c r="E127" s="53"/>
      <c r="F127" s="53"/>
      <c r="G127" s="53"/>
      <c r="H127" s="53"/>
      <c r="I127" s="53"/>
      <c r="J127" s="53"/>
    </row>
    <row r="128" spans="1:10" s="39" customFormat="1" ht="13.8">
      <c r="A128" s="43"/>
      <c r="B128" s="42" t="s">
        <v>24</v>
      </c>
      <c r="C128" s="42"/>
      <c r="D128" s="41"/>
      <c r="E128" s="41"/>
      <c r="F128" s="41"/>
      <c r="G128" s="41"/>
      <c r="H128" s="41"/>
      <c r="I128" s="41"/>
      <c r="J128" s="40"/>
    </row>
    <row r="129" spans="1:15" s="5" customFormat="1" ht="11.25" customHeight="1">
      <c r="A129" s="52">
        <v>91</v>
      </c>
      <c r="B129" s="51" t="s">
        <v>23</v>
      </c>
      <c r="C129" s="51"/>
      <c r="D129" s="50"/>
      <c r="E129" s="50"/>
      <c r="F129" s="50"/>
      <c r="G129" s="50"/>
      <c r="H129" s="50"/>
      <c r="I129" s="50"/>
      <c r="J129" s="49"/>
    </row>
    <row r="130" spans="1:15" s="5" customFormat="1" ht="11.25" customHeight="1">
      <c r="A130" s="52">
        <v>92</v>
      </c>
      <c r="B130" s="51" t="s">
        <v>22</v>
      </c>
      <c r="C130" s="51"/>
      <c r="D130" s="50"/>
      <c r="E130" s="50"/>
      <c r="F130" s="50"/>
      <c r="G130" s="50"/>
      <c r="H130" s="50"/>
      <c r="I130" s="50"/>
      <c r="J130" s="49"/>
    </row>
    <row r="131" spans="1:15" s="5" customFormat="1" ht="14.25" customHeight="1">
      <c r="A131" s="48"/>
      <c r="B131" s="47" t="s">
        <v>21</v>
      </c>
      <c r="C131" s="47"/>
      <c r="D131" s="45">
        <f>SUM(D129:D130)</f>
        <v>0</v>
      </c>
      <c r="E131" s="45">
        <f>SUM(E129:E130)</f>
        <v>0</v>
      </c>
      <c r="F131" s="45">
        <f>SUM(F129:F130)</f>
        <v>0</v>
      </c>
      <c r="G131" s="46">
        <f>SUM(G129:G130)</f>
        <v>0</v>
      </c>
      <c r="H131" s="45">
        <f>SUM(H129:H130)</f>
        <v>0</v>
      </c>
      <c r="I131" s="45"/>
      <c r="J131" s="44">
        <f>SUM(J129:J130)</f>
        <v>0</v>
      </c>
      <c r="L131" s="5" t="e">
        <f>#REF!+#REF!+#REF!+#REF!+#REF!+#REF!</f>
        <v>#REF!</v>
      </c>
      <c r="M131" s="5" t="e">
        <f>#REF!+#REF!+#REF!+#REF!+#REF!+#REF!</f>
        <v>#REF!</v>
      </c>
    </row>
    <row r="132" spans="1:15" s="39" customFormat="1" ht="13.8">
      <c r="A132" s="43"/>
      <c r="B132" s="42" t="s">
        <v>20</v>
      </c>
      <c r="C132" s="42"/>
      <c r="D132" s="41"/>
      <c r="E132" s="41"/>
      <c r="F132" s="41"/>
      <c r="G132" s="41"/>
      <c r="H132" s="41"/>
      <c r="I132" s="41"/>
      <c r="J132" s="40"/>
      <c r="M132" s="39" t="e">
        <f>#REF!+#REF!+#REF!+#REF!+#REF!+#REF!</f>
        <v>#REF!</v>
      </c>
    </row>
    <row r="133" spans="1:15" s="26" customFormat="1" ht="29.25" customHeight="1">
      <c r="A133" s="30">
        <v>93</v>
      </c>
      <c r="B133" s="34" t="s">
        <v>19</v>
      </c>
      <c r="C133" s="34"/>
      <c r="D133" s="28"/>
      <c r="E133" s="28"/>
      <c r="F133" s="28"/>
      <c r="G133" s="28"/>
      <c r="H133" s="28"/>
      <c r="I133" s="28"/>
      <c r="J133" s="38"/>
    </row>
    <row r="134" spans="1:15" s="26" customFormat="1" ht="15.75" customHeight="1">
      <c r="A134" s="30">
        <v>94</v>
      </c>
      <c r="B134" s="34" t="s">
        <v>18</v>
      </c>
      <c r="C134" s="34"/>
      <c r="D134" s="28"/>
      <c r="E134" s="28"/>
      <c r="F134" s="28"/>
      <c r="G134" s="28"/>
      <c r="H134" s="28"/>
      <c r="I134" s="28"/>
      <c r="J134" s="38"/>
    </row>
    <row r="135" spans="1:15" s="26" customFormat="1" ht="22.5" customHeight="1">
      <c r="A135" s="30">
        <v>95</v>
      </c>
      <c r="B135" s="34" t="s">
        <v>17</v>
      </c>
      <c r="C135" s="37"/>
      <c r="D135" s="36"/>
      <c r="E135" s="36"/>
      <c r="F135" s="36"/>
      <c r="G135" s="36"/>
      <c r="H135" s="36"/>
      <c r="I135" s="36"/>
      <c r="J135" s="35"/>
    </row>
    <row r="136" spans="1:15" s="26" customFormat="1" ht="22.5" customHeight="1">
      <c r="A136" s="30">
        <v>96</v>
      </c>
      <c r="B136" s="34" t="s">
        <v>16</v>
      </c>
      <c r="C136" s="33"/>
      <c r="D136" s="32"/>
      <c r="E136" s="32"/>
      <c r="F136" s="32"/>
      <c r="G136" s="32"/>
      <c r="H136" s="32"/>
      <c r="I136" s="32"/>
      <c r="J136" s="31"/>
    </row>
    <row r="137" spans="1:15" s="26" customFormat="1" ht="21.75" customHeight="1">
      <c r="A137" s="30">
        <v>97</v>
      </c>
      <c r="B137" s="29" t="s">
        <v>15</v>
      </c>
      <c r="C137" s="29"/>
      <c r="D137" s="28"/>
      <c r="E137" s="28"/>
      <c r="F137" s="28"/>
      <c r="G137" s="28"/>
      <c r="H137" s="28"/>
      <c r="I137" s="28"/>
      <c r="J137" s="27"/>
    </row>
    <row r="138" spans="1:15" s="5" customFormat="1" ht="27" customHeight="1">
      <c r="A138" s="24"/>
      <c r="B138" s="23" t="s">
        <v>14</v>
      </c>
      <c r="C138" s="23"/>
      <c r="D138" s="25">
        <f>D133+D135+D134+D137</f>
        <v>0</v>
      </c>
      <c r="E138" s="25">
        <f>E133+E135+E134+E137</f>
        <v>0</v>
      </c>
      <c r="F138" s="25">
        <f>F133+F135+F134+F137</f>
        <v>0</v>
      </c>
      <c r="G138" s="25">
        <f>G133+G135+G134+G137</f>
        <v>0</v>
      </c>
      <c r="H138" s="25">
        <f>H133+H135+H134+H137</f>
        <v>0</v>
      </c>
      <c r="I138" s="25"/>
      <c r="J138" s="25">
        <f>J133+J135+J134+J137</f>
        <v>0</v>
      </c>
    </row>
    <row r="139" spans="1:15" s="5" customFormat="1" ht="27" customHeight="1">
      <c r="A139" s="24"/>
      <c r="B139" s="23" t="s">
        <v>13</v>
      </c>
      <c r="C139" s="23"/>
      <c r="D139" s="22">
        <f>D136</f>
        <v>0</v>
      </c>
      <c r="E139" s="22">
        <f>E136</f>
        <v>0</v>
      </c>
      <c r="F139" s="22">
        <f>F136</f>
        <v>0</v>
      </c>
      <c r="G139" s="22">
        <f>G136</f>
        <v>0</v>
      </c>
      <c r="H139" s="22">
        <f>H136</f>
        <v>0</v>
      </c>
      <c r="I139" s="22"/>
      <c r="J139" s="22">
        <f>J136</f>
        <v>0</v>
      </c>
    </row>
    <row r="140" spans="1:15" s="3" customFormat="1" ht="25.5" customHeight="1" thickBot="1">
      <c r="A140" s="21"/>
      <c r="B140" s="20" t="s">
        <v>12</v>
      </c>
      <c r="C140" s="19">
        <f t="shared" ref="C140:J140" si="7">C131+C116+C107+C78+C48+C126</f>
        <v>44</v>
      </c>
      <c r="D140" s="18">
        <f t="shared" si="7"/>
        <v>7352.2310000000007</v>
      </c>
      <c r="E140" s="19">
        <f t="shared" si="7"/>
        <v>195</v>
      </c>
      <c r="F140" s="18">
        <f t="shared" si="7"/>
        <v>7352.2540000000008</v>
      </c>
      <c r="G140" s="18">
        <f t="shared" si="7"/>
        <v>132</v>
      </c>
      <c r="H140" s="19">
        <f t="shared" si="7"/>
        <v>895.06799999999998</v>
      </c>
      <c r="I140" s="18">
        <f t="shared" si="7"/>
        <v>126</v>
      </c>
      <c r="J140" s="18">
        <f t="shared" si="7"/>
        <v>693.7890000000001</v>
      </c>
    </row>
    <row r="141" spans="1:15" s="15" customFormat="1" ht="11.25" customHeight="1">
      <c r="A141" s="17"/>
      <c r="B141" s="3"/>
      <c r="C141" s="3"/>
      <c r="D141" s="3"/>
      <c r="E141" s="3"/>
      <c r="F141" s="3"/>
      <c r="G141" s="3"/>
      <c r="H141" s="3"/>
      <c r="I141" s="3"/>
      <c r="J141" s="3"/>
    </row>
    <row r="142" spans="1:15" s="15" customFormat="1" ht="11.25" customHeight="1">
      <c r="A142" s="14" t="s">
        <v>11</v>
      </c>
      <c r="B142" s="14"/>
      <c r="C142" s="3"/>
      <c r="D142" s="3"/>
      <c r="E142" s="3"/>
      <c r="F142" s="3"/>
      <c r="G142" s="3"/>
      <c r="H142" s="17"/>
      <c r="I142" s="16"/>
      <c r="J142" s="16"/>
      <c r="K142" s="16"/>
      <c r="L142" s="16"/>
      <c r="M142" s="16"/>
      <c r="N142" s="16"/>
      <c r="O142" s="16"/>
    </row>
    <row r="143" spans="1:15" s="15" customFormat="1" ht="15" customHeight="1">
      <c r="A143" s="119" t="s">
        <v>10</v>
      </c>
      <c r="B143" s="119"/>
      <c r="C143" s="119"/>
      <c r="D143" s="119" t="s">
        <v>9</v>
      </c>
      <c r="E143" s="119"/>
      <c r="F143" s="119"/>
      <c r="G143" s="119"/>
      <c r="H143" s="3"/>
      <c r="I143" s="14"/>
      <c r="J143" s="14"/>
      <c r="K143" s="14"/>
      <c r="L143" s="14"/>
      <c r="M143" s="14"/>
      <c r="N143" s="14"/>
      <c r="O143" s="14"/>
    </row>
    <row r="144" spans="1:15" s="15" customFormat="1" ht="13.5" customHeight="1">
      <c r="A144" s="119" t="s">
        <v>8</v>
      </c>
      <c r="B144" s="119"/>
      <c r="C144" s="119"/>
      <c r="D144" s="119" t="s">
        <v>7</v>
      </c>
      <c r="E144" s="119"/>
      <c r="F144" s="119"/>
      <c r="G144" s="119"/>
      <c r="H144" s="14"/>
      <c r="I144" s="14"/>
      <c r="J144" s="14"/>
      <c r="K144" s="14"/>
      <c r="L144" s="14"/>
      <c r="M144" s="14"/>
      <c r="N144" s="14"/>
      <c r="O144" s="14"/>
    </row>
    <row r="145" spans="1:15" s="5" customFormat="1" ht="14.25" customHeight="1">
      <c r="A145" s="119" t="s">
        <v>6</v>
      </c>
      <c r="B145" s="119"/>
      <c r="C145" s="119"/>
      <c r="D145" s="119" t="s">
        <v>5</v>
      </c>
      <c r="E145" s="119"/>
      <c r="F145" s="119"/>
      <c r="G145" s="119"/>
      <c r="H145" s="14"/>
      <c r="I145" s="14"/>
      <c r="J145" s="14"/>
      <c r="K145" s="14"/>
      <c r="L145" s="14"/>
      <c r="M145" s="14"/>
      <c r="N145" s="14"/>
      <c r="O145" s="14"/>
    </row>
    <row r="146" spans="1:15" s="5" customFormat="1" ht="15" customHeight="1">
      <c r="A146" s="119" t="s">
        <v>4</v>
      </c>
      <c r="B146" s="119"/>
      <c r="C146" s="119"/>
      <c r="D146" s="119" t="s">
        <v>3</v>
      </c>
      <c r="E146" s="119"/>
      <c r="F146" s="119"/>
      <c r="G146" s="119"/>
      <c r="I146" s="12"/>
      <c r="J146" s="12"/>
      <c r="K146" s="12"/>
      <c r="L146" s="12"/>
      <c r="M146" s="12"/>
      <c r="N146" s="12"/>
      <c r="O146" s="12"/>
    </row>
    <row r="147" spans="1:15" s="5" customFormat="1" ht="15.75" customHeight="1">
      <c r="A147" s="119" t="s">
        <v>2</v>
      </c>
      <c r="B147" s="119"/>
      <c r="C147" s="119"/>
      <c r="D147" s="119" t="s">
        <v>1</v>
      </c>
      <c r="E147" s="119"/>
      <c r="F147" s="119"/>
      <c r="G147" s="119"/>
      <c r="I147" s="12"/>
      <c r="J147" s="12"/>
      <c r="K147" s="13"/>
      <c r="L147" s="12"/>
      <c r="M147" s="12"/>
      <c r="N147" s="12"/>
      <c r="O147" s="12"/>
    </row>
    <row r="148" spans="1:15" s="5" customFormat="1" ht="11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s="7" customFormat="1" ht="11.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s="5" customFormat="1" ht="11.25" customHeight="1">
      <c r="A150" s="11" t="s">
        <v>0</v>
      </c>
    </row>
    <row r="151" spans="1:15" s="7" customFormat="1" ht="27.75" customHeight="1">
      <c r="B151" s="10"/>
      <c r="C151" s="10"/>
      <c r="D151" s="9"/>
      <c r="E151" s="9"/>
      <c r="F151" s="9"/>
      <c r="G151" s="9"/>
      <c r="H151" s="9"/>
      <c r="I151" s="9"/>
      <c r="J151" s="9"/>
    </row>
    <row r="152" spans="1:15" s="8" customFormat="1" ht="11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5" s="7" customFormat="1" ht="11.25" customHeight="1"/>
    <row r="154" spans="1:15" s="7" customFormat="1" ht="11.25" customHeight="1"/>
    <row r="155" spans="1:15" ht="12.75" customHeight="1">
      <c r="A155" s="2"/>
    </row>
    <row r="156" spans="1:15" ht="12.75" customHeight="1">
      <c r="A156" s="2"/>
    </row>
    <row r="157" spans="1:15" ht="12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</row>
    <row r="158" spans="1:15" ht="12.7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</row>
    <row r="159" spans="1:15" s="5" customFormat="1">
      <c r="A159" s="3"/>
      <c r="B159" s="4"/>
      <c r="C159" s="4"/>
      <c r="D159" s="4"/>
      <c r="E159" s="4"/>
      <c r="F159" s="4"/>
      <c r="G159" s="4"/>
      <c r="H159" s="4"/>
      <c r="I159" s="4"/>
      <c r="J159" s="4"/>
    </row>
    <row r="160" spans="1:15" s="3" customFormat="1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3" customFormat="1">
      <c r="B161" s="4"/>
      <c r="C161" s="4"/>
      <c r="D161" s="4"/>
      <c r="E161" s="4"/>
      <c r="F161" s="4"/>
      <c r="G161" s="4"/>
      <c r="H161" s="4"/>
      <c r="I161" s="4"/>
      <c r="J161" s="4"/>
    </row>
    <row r="162" spans="2:10" s="3" customFormat="1">
      <c r="B162" s="4"/>
      <c r="C162" s="4"/>
      <c r="D162" s="4"/>
      <c r="E162" s="4"/>
      <c r="F162" s="4"/>
      <c r="G162" s="4"/>
      <c r="H162" s="4"/>
      <c r="I162" s="4"/>
      <c r="J162" s="4"/>
    </row>
    <row r="163" spans="2:10" s="3" customFormat="1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3" customFormat="1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3" customFormat="1">
      <c r="B165" s="4"/>
      <c r="C165" s="4"/>
      <c r="D165" s="4"/>
      <c r="E165" s="4"/>
      <c r="F165" s="4"/>
      <c r="G165" s="4"/>
      <c r="H165" s="4"/>
      <c r="I165" s="4"/>
      <c r="J165" s="4"/>
    </row>
    <row r="166" spans="2:10" s="3" customFormat="1">
      <c r="B166" s="4"/>
      <c r="C166" s="4"/>
      <c r="D166" s="4"/>
      <c r="E166" s="4"/>
      <c r="F166" s="4"/>
      <c r="G166" s="4"/>
      <c r="H166" s="4"/>
      <c r="I166" s="4"/>
      <c r="J166" s="4"/>
    </row>
    <row r="167" spans="2:10" s="3" customFormat="1">
      <c r="B167" s="4"/>
      <c r="C167" s="4"/>
      <c r="D167" s="4"/>
      <c r="E167" s="4"/>
      <c r="F167" s="4"/>
      <c r="G167" s="4"/>
      <c r="H167" s="4"/>
      <c r="I167" s="4"/>
      <c r="J167" s="4"/>
    </row>
    <row r="168" spans="2:10" s="3" customFormat="1">
      <c r="B168" s="4"/>
      <c r="C168" s="4"/>
      <c r="D168" s="4"/>
      <c r="E168" s="4"/>
      <c r="F168" s="4"/>
      <c r="G168" s="4"/>
      <c r="H168" s="4"/>
      <c r="I168" s="4"/>
      <c r="J168" s="4"/>
    </row>
    <row r="169" spans="2:10" s="3" customFormat="1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3" customFormat="1">
      <c r="B170" s="4"/>
      <c r="C170" s="4"/>
      <c r="D170" s="4"/>
      <c r="E170" s="4"/>
      <c r="F170" s="4"/>
      <c r="G170" s="4"/>
      <c r="H170" s="4"/>
      <c r="I170" s="4"/>
      <c r="J170" s="4"/>
    </row>
    <row r="171" spans="2:10" s="3" customFormat="1">
      <c r="B171" s="4"/>
      <c r="C171" s="4"/>
      <c r="D171" s="4"/>
      <c r="E171" s="4"/>
      <c r="F171" s="4"/>
      <c r="G171" s="4"/>
      <c r="H171" s="4"/>
      <c r="I171" s="4"/>
      <c r="J171" s="4"/>
    </row>
    <row r="172" spans="2:10" s="3" customFormat="1">
      <c r="B172" s="4"/>
      <c r="C172" s="4"/>
      <c r="D172" s="4"/>
      <c r="E172" s="4"/>
      <c r="F172" s="4"/>
      <c r="G172" s="4"/>
      <c r="H172" s="4"/>
      <c r="I172" s="4"/>
      <c r="J172" s="4"/>
    </row>
    <row r="173" spans="2:10" s="3" customFormat="1">
      <c r="B173" s="4"/>
      <c r="C173" s="4"/>
      <c r="D173" s="4"/>
      <c r="E173" s="4"/>
      <c r="F173" s="4"/>
      <c r="G173" s="4"/>
      <c r="H173" s="4"/>
      <c r="I173" s="4"/>
      <c r="J173" s="4"/>
    </row>
    <row r="174" spans="2:10" s="3" customFormat="1">
      <c r="B174" s="4"/>
      <c r="C174" s="4"/>
      <c r="D174" s="4"/>
      <c r="E174" s="4"/>
      <c r="F174" s="4"/>
      <c r="G174" s="4"/>
      <c r="H174" s="4"/>
      <c r="I174" s="4"/>
      <c r="J174" s="4"/>
    </row>
    <row r="175" spans="2:10" s="3" customFormat="1">
      <c r="B175" s="4"/>
      <c r="C175" s="4"/>
      <c r="D175" s="4"/>
      <c r="E175" s="4"/>
      <c r="F175" s="4"/>
      <c r="G175" s="4"/>
      <c r="H175" s="4"/>
      <c r="I175" s="4"/>
      <c r="J175" s="4"/>
    </row>
    <row r="176" spans="2:10" s="3" customFormat="1">
      <c r="B176" s="4"/>
      <c r="C176" s="4"/>
      <c r="D176" s="4"/>
      <c r="E176" s="4"/>
      <c r="F176" s="4"/>
      <c r="G176" s="4"/>
      <c r="H176" s="4"/>
      <c r="I176" s="4"/>
      <c r="J176" s="4"/>
    </row>
    <row r="177" spans="2:10" s="3" customFormat="1">
      <c r="B177" s="4"/>
      <c r="C177" s="4"/>
      <c r="D177" s="4"/>
      <c r="E177" s="4"/>
      <c r="F177" s="4"/>
      <c r="G177" s="4"/>
      <c r="H177" s="4"/>
      <c r="I177" s="4"/>
      <c r="J177" s="4"/>
    </row>
    <row r="178" spans="2:10" s="3" customFormat="1">
      <c r="B178" s="4"/>
      <c r="C178" s="4"/>
      <c r="D178" s="4"/>
      <c r="E178" s="4"/>
      <c r="F178" s="4"/>
      <c r="G178" s="4"/>
      <c r="H178" s="4"/>
      <c r="I178" s="4"/>
      <c r="J178" s="4"/>
    </row>
    <row r="179" spans="2:10" s="3" customFormat="1">
      <c r="B179" s="4"/>
      <c r="C179" s="4"/>
      <c r="D179" s="4"/>
      <c r="E179" s="4"/>
      <c r="F179" s="4"/>
      <c r="G179" s="4"/>
      <c r="H179" s="4"/>
      <c r="I179" s="4"/>
      <c r="J179" s="4"/>
    </row>
    <row r="180" spans="2:10" s="3" customFormat="1">
      <c r="B180" s="4"/>
      <c r="C180" s="4"/>
      <c r="D180" s="4"/>
      <c r="E180" s="4"/>
      <c r="F180" s="4"/>
      <c r="G180" s="4"/>
      <c r="H180" s="4"/>
      <c r="I180" s="4"/>
      <c r="J180" s="4"/>
    </row>
    <row r="181" spans="2:10" s="3" customFormat="1">
      <c r="B181" s="4"/>
      <c r="C181" s="4"/>
      <c r="D181" s="4"/>
      <c r="E181" s="4"/>
      <c r="F181" s="4"/>
      <c r="G181" s="4"/>
      <c r="H181" s="4"/>
      <c r="I181" s="4"/>
      <c r="J181" s="4"/>
    </row>
    <row r="182" spans="2:10" s="3" customFormat="1">
      <c r="B182" s="4"/>
      <c r="C182" s="4"/>
      <c r="D182" s="4"/>
      <c r="E182" s="4"/>
      <c r="F182" s="4"/>
      <c r="G182" s="4"/>
      <c r="H182" s="4"/>
      <c r="I182" s="4"/>
      <c r="J182" s="4"/>
    </row>
    <row r="183" spans="2:10" s="3" customFormat="1">
      <c r="B183" s="4"/>
      <c r="C183" s="4"/>
      <c r="D183" s="4"/>
      <c r="E183" s="4"/>
      <c r="F183" s="4"/>
      <c r="G183" s="4"/>
      <c r="H183" s="4"/>
      <c r="I183" s="4"/>
      <c r="J183" s="4"/>
    </row>
    <row r="184" spans="2:10" s="3" customFormat="1">
      <c r="B184" s="4"/>
      <c r="C184" s="4"/>
      <c r="D184" s="4"/>
      <c r="E184" s="4"/>
      <c r="F184" s="4"/>
      <c r="G184" s="4"/>
      <c r="H184" s="4"/>
      <c r="I184" s="4"/>
      <c r="J184" s="4"/>
    </row>
    <row r="185" spans="2:10" s="3" customFormat="1">
      <c r="B185" s="4"/>
      <c r="C185" s="4"/>
      <c r="D185" s="4"/>
      <c r="E185" s="4"/>
      <c r="F185" s="4"/>
      <c r="G185" s="4"/>
      <c r="H185" s="4"/>
      <c r="I185" s="4"/>
      <c r="J185" s="4"/>
    </row>
    <row r="186" spans="2:10" s="3" customFormat="1">
      <c r="B186" s="4"/>
      <c r="C186" s="4"/>
      <c r="D186" s="4"/>
      <c r="E186" s="4"/>
      <c r="F186" s="4"/>
      <c r="G186" s="4"/>
      <c r="H186" s="4"/>
      <c r="I186" s="4"/>
      <c r="J186" s="4"/>
    </row>
    <row r="187" spans="2:10" s="3" customFormat="1">
      <c r="B187" s="4"/>
      <c r="C187" s="4"/>
      <c r="D187" s="4"/>
      <c r="E187" s="4"/>
      <c r="F187" s="4"/>
      <c r="G187" s="4"/>
      <c r="H187" s="4"/>
      <c r="I187" s="4"/>
      <c r="J187" s="4"/>
    </row>
    <row r="188" spans="2:10" s="3" customFormat="1">
      <c r="B188" s="4"/>
      <c r="C188" s="4"/>
      <c r="D188" s="4"/>
      <c r="E188" s="4"/>
      <c r="F188" s="4"/>
      <c r="G188" s="4"/>
      <c r="H188" s="4"/>
      <c r="I188" s="4"/>
      <c r="J188" s="4"/>
    </row>
    <row r="189" spans="2:10" s="3" customFormat="1">
      <c r="B189" s="4"/>
      <c r="C189" s="4"/>
      <c r="D189" s="4"/>
      <c r="E189" s="4"/>
      <c r="F189" s="4"/>
      <c r="G189" s="4"/>
      <c r="H189" s="4"/>
      <c r="I189" s="4"/>
      <c r="J189" s="4"/>
    </row>
    <row r="190" spans="2:10" s="3" customFormat="1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3" customFormat="1">
      <c r="B191" s="4"/>
      <c r="C191" s="4"/>
      <c r="D191" s="4"/>
      <c r="E191" s="4"/>
      <c r="F191" s="4"/>
      <c r="G191" s="4"/>
      <c r="H191" s="4"/>
      <c r="I191" s="4"/>
      <c r="J191" s="4"/>
    </row>
    <row r="192" spans="2:10" s="3" customFormat="1">
      <c r="B192" s="4"/>
      <c r="C192" s="4"/>
      <c r="D192" s="4"/>
      <c r="E192" s="4"/>
      <c r="F192" s="4"/>
      <c r="G192" s="4"/>
      <c r="H192" s="4"/>
      <c r="I192" s="4"/>
      <c r="J192" s="4"/>
    </row>
    <row r="193" spans="1:10" s="3" customFormat="1">
      <c r="B193" s="4"/>
      <c r="C193" s="4"/>
      <c r="D193" s="4"/>
      <c r="E193" s="4"/>
      <c r="F193" s="4"/>
      <c r="G193" s="4"/>
      <c r="H193" s="4"/>
      <c r="I193" s="4"/>
      <c r="J193" s="4"/>
    </row>
    <row r="194" spans="1:10" s="3" customFormat="1">
      <c r="B194" s="4"/>
      <c r="C194" s="4"/>
      <c r="D194" s="4"/>
      <c r="E194" s="4"/>
      <c r="F194" s="4"/>
      <c r="G194" s="4"/>
      <c r="H194" s="4"/>
      <c r="I194" s="4"/>
      <c r="J194" s="4"/>
    </row>
    <row r="195" spans="1:10" s="3" customFormat="1">
      <c r="B195" s="4"/>
      <c r="C195" s="4"/>
      <c r="D195" s="4"/>
      <c r="E195" s="4"/>
      <c r="F195" s="4"/>
      <c r="G195" s="4"/>
      <c r="H195" s="4"/>
      <c r="I195" s="4"/>
      <c r="J195" s="4"/>
    </row>
    <row r="196" spans="1:10" s="3" customFormat="1">
      <c r="B196" s="4"/>
      <c r="C196" s="4"/>
      <c r="D196" s="4"/>
      <c r="E196" s="4"/>
      <c r="F196" s="4"/>
      <c r="G196" s="4"/>
      <c r="H196" s="4"/>
      <c r="I196" s="4"/>
      <c r="J196" s="4"/>
    </row>
    <row r="197" spans="1:10" s="3" customFormat="1">
      <c r="B197" s="4"/>
      <c r="C197" s="4"/>
      <c r="D197" s="4"/>
      <c r="E197" s="4"/>
      <c r="F197" s="4"/>
      <c r="G197" s="4"/>
      <c r="H197" s="4"/>
      <c r="I197" s="4"/>
      <c r="J197" s="4"/>
    </row>
    <row r="198" spans="1:10" s="3" customFormat="1">
      <c r="B198" s="4"/>
      <c r="C198" s="4"/>
      <c r="D198" s="4"/>
      <c r="E198" s="4"/>
      <c r="F198" s="4"/>
      <c r="G198" s="4"/>
      <c r="H198" s="4"/>
      <c r="I198" s="4"/>
      <c r="J198" s="4"/>
    </row>
    <row r="199" spans="1:10" s="3" customFormat="1">
      <c r="B199" s="4"/>
      <c r="C199" s="4"/>
      <c r="D199" s="4"/>
      <c r="E199" s="4"/>
      <c r="F199" s="4"/>
      <c r="G199" s="4"/>
      <c r="H199" s="4"/>
      <c r="I199" s="4"/>
      <c r="J199" s="4"/>
    </row>
    <row r="200" spans="1:10" s="3" customFormat="1">
      <c r="B200" s="4"/>
      <c r="C200" s="4"/>
      <c r="D200" s="4"/>
      <c r="E200" s="4"/>
      <c r="F200" s="4"/>
      <c r="G200" s="4"/>
      <c r="H200" s="4"/>
      <c r="I200" s="4"/>
      <c r="J200" s="4"/>
    </row>
    <row r="201" spans="1:10" s="3" customFormat="1">
      <c r="B201" s="4"/>
      <c r="C201" s="4"/>
      <c r="D201" s="4"/>
      <c r="E201" s="4"/>
      <c r="F201" s="4"/>
      <c r="G201" s="4"/>
      <c r="H201" s="4"/>
      <c r="I201" s="4"/>
      <c r="J201" s="4"/>
    </row>
    <row r="202" spans="1:10" s="3" customFormat="1">
      <c r="B202" s="4"/>
      <c r="C202" s="4"/>
      <c r="D202" s="4"/>
      <c r="E202" s="4"/>
      <c r="F202" s="4"/>
      <c r="G202" s="4"/>
      <c r="H202" s="4"/>
      <c r="I202" s="4"/>
      <c r="J202" s="4"/>
    </row>
    <row r="203" spans="1:10" s="3" customFormat="1">
      <c r="B203" s="4"/>
      <c r="C203" s="4"/>
      <c r="D203" s="4"/>
      <c r="E203" s="4"/>
      <c r="F203" s="4"/>
      <c r="G203" s="4"/>
      <c r="H203" s="4"/>
      <c r="I203" s="4"/>
      <c r="J203" s="4"/>
    </row>
    <row r="204" spans="1:10" s="3" customFormat="1">
      <c r="B204" s="4"/>
      <c r="C204" s="4"/>
      <c r="D204" s="4"/>
      <c r="E204" s="4"/>
      <c r="F204" s="4"/>
      <c r="G204" s="4"/>
      <c r="H204" s="4"/>
      <c r="I204" s="4"/>
      <c r="J204" s="4"/>
    </row>
    <row r="205" spans="1:10" s="3" customFormat="1">
      <c r="B205" s="4"/>
      <c r="C205" s="4"/>
      <c r="D205" s="4"/>
      <c r="E205" s="4"/>
      <c r="F205" s="4"/>
      <c r="G205" s="4"/>
      <c r="H205" s="4"/>
      <c r="I205" s="4"/>
      <c r="J205" s="4"/>
    </row>
    <row r="206" spans="1:10" s="3" customFormat="1">
      <c r="B206" s="4"/>
      <c r="C206" s="4"/>
      <c r="D206" s="4"/>
      <c r="E206" s="4"/>
      <c r="F206" s="4"/>
      <c r="G206" s="4"/>
      <c r="H206" s="4"/>
      <c r="I206" s="4"/>
      <c r="J206" s="4"/>
    </row>
    <row r="207" spans="1:10" s="3" customFormat="1">
      <c r="A207" s="1"/>
      <c r="B207" s="2"/>
      <c r="C207" s="2"/>
      <c r="D207" s="2"/>
      <c r="E207" s="2"/>
      <c r="F207" s="2"/>
      <c r="G207" s="2"/>
      <c r="H207" s="2"/>
      <c r="I207" s="2"/>
      <c r="J207" s="2"/>
    </row>
    <row r="208" spans="1:10" s="3" customFormat="1">
      <c r="A208" s="1"/>
      <c r="B208" s="2"/>
      <c r="C208" s="2"/>
      <c r="D208" s="2"/>
      <c r="E208" s="2"/>
      <c r="F208" s="2"/>
      <c r="G208" s="2"/>
      <c r="H208" s="2"/>
      <c r="I208" s="2"/>
      <c r="J208" s="2"/>
    </row>
  </sheetData>
  <mergeCells count="33">
    <mergeCell ref="G2:I2"/>
    <mergeCell ref="E14:F14"/>
    <mergeCell ref="E15:F15"/>
    <mergeCell ref="E16:F16"/>
    <mergeCell ref="B17:M17"/>
    <mergeCell ref="B15:D15"/>
    <mergeCell ref="B14:D14"/>
    <mergeCell ref="B16:D16"/>
    <mergeCell ref="D8:G8"/>
    <mergeCell ref="E13:F13"/>
    <mergeCell ref="B11:E11"/>
    <mergeCell ref="B12:D12"/>
    <mergeCell ref="B13:D13"/>
    <mergeCell ref="B9:J9"/>
    <mergeCell ref="D144:G144"/>
    <mergeCell ref="C23:D23"/>
    <mergeCell ref="B19:J19"/>
    <mergeCell ref="B18:M18"/>
    <mergeCell ref="G23:H23"/>
    <mergeCell ref="C20:J20"/>
    <mergeCell ref="I23:J23"/>
    <mergeCell ref="B20:B24"/>
    <mergeCell ref="E23:F23"/>
    <mergeCell ref="A20:A24"/>
    <mergeCell ref="A146:C146"/>
    <mergeCell ref="D146:G146"/>
    <mergeCell ref="A147:C147"/>
    <mergeCell ref="D147:G147"/>
    <mergeCell ref="A145:C145"/>
    <mergeCell ref="D145:G145"/>
    <mergeCell ref="A143:C143"/>
    <mergeCell ref="D143:G143"/>
    <mergeCell ref="A144:C144"/>
  </mergeCells>
  <pageMargins left="0.17" right="0.22" top="0.3" bottom="0.17" header="0.22" footer="0.19685039370078741"/>
  <pageSetup paperSize="9" fitToWidth="0" pageOrder="overThenDown" orientation="portrait" r:id="rId1"/>
  <headerFooter alignWithMargins="0"/>
  <rowBreaks count="3" manualBreakCount="3">
    <brk id="58" max="9" man="1"/>
    <brk id="107" max="7" man="1"/>
    <brk id="1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2015ТР КЭ металл(мус-д) (3)</vt:lpstr>
      <vt:lpstr>'2015ТР КЭ металл(мус-д) (3)'!Заголовки_для_печати</vt:lpstr>
      <vt:lpstr>'2015ТР КЭ металл(мус-д) (3)'!Область_печати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2015-12-25T07:38:14Z</dcterms:created>
  <dcterms:modified xsi:type="dcterms:W3CDTF">2015-12-28T08:55:32Z</dcterms:modified>
</cp:coreProperties>
</file>